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3\5_Годовой план на 2023 год\Годовой план на 2023 г (с дополнениями и изменениями)\Годовой план 2023\"/>
    </mc:Choice>
  </mc:AlternateContent>
  <bookViews>
    <workbookView xWindow="0" yWindow="0" windowWidth="17970" windowHeight="64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ВидПредмета">'[1]Вид предмета'!$A$1:$A$3</definedName>
    <definedName name="КАТО">#REF!</definedName>
    <definedName name="Месяц">[1]Месяцы!$A$1:$A$13</definedName>
    <definedName name="Способ">'[1]Способ закупки'!$A$1:$A$6</definedName>
    <definedName name="Способ_закупки">'[2]Способ закупки'!$A$1:$A$7</definedName>
  </definedNames>
  <calcPr calcId="162913"/>
</workbook>
</file>

<file path=xl/calcChain.xml><?xml version="1.0" encoding="utf-8"?>
<calcChain xmlns="http://schemas.openxmlformats.org/spreadsheetml/2006/main">
  <c r="M228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10" i="1"/>
</calcChain>
</file>

<file path=xl/sharedStrings.xml><?xml version="1.0" encoding="utf-8"?>
<sst xmlns="http://schemas.openxmlformats.org/spreadsheetml/2006/main" count="3315" uniqueCount="511">
  <si>
    <t>БИН заказчика</t>
  </si>
  <si>
    <t>Наименование заказчика</t>
  </si>
  <si>
    <t>Финансовый год</t>
  </si>
  <si>
    <t>Дополнительная характеристика (на казахском языке)</t>
  </si>
  <si>
    <t>Дополнительная характеристика (на русском языке)</t>
  </si>
  <si>
    <t>Способ закупок</t>
  </si>
  <si>
    <t>Единица измерения</t>
  </si>
  <si>
    <t>Количество, объем</t>
  </si>
  <si>
    <t>Цена за единицу, тенге без учета НДС</t>
  </si>
  <si>
    <t>Общая сумма, утвержденная для закупки, тенге, без учета НДС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</si>
  <si>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</si>
  <si>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</si>
  <si>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</si>
  <si>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</si>
  <si>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</si>
  <si>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работ, услуг</t>
  </si>
  <si>
    <t>Прогнозная сумма на пятый год пятилетнего периода, тенге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</si>
  <si>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</si>
  <si>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</si>
  <si>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</si>
  <si>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</si>
  <si>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</si>
  <si>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</si>
  <si>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</si>
  <si>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</si>
  <si>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</si>
  <si>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110640019728</t>
  </si>
  <si>
    <t>АКЦИОНЕРНОЕ ОБЩЕСТВО "НАЦИОНАЛЬНАЯ ГЕОЛОГОРАЗВЕДОЧНАЯ КОМПАНИЯ "КАЗГЕОЛОГИЯ"</t>
  </si>
  <si>
    <t>Закупки, не превышающие финансовый год</t>
  </si>
  <si>
    <t>Сторона 1</t>
  </si>
  <si>
    <t>Сторона 2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</si>
  <si>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</si>
  <si>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</si>
  <si>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 xml:space="preserve">Приложение </t>
  </si>
  <si>
    <t>к приказу №______ от ___________</t>
  </si>
  <si>
    <t>услуга</t>
  </si>
  <si>
    <t>запрос ценовых предложений</t>
  </si>
  <si>
    <t>Услуга</t>
  </si>
  <si>
    <t>682012.960.000000</t>
  </si>
  <si>
    <t xml:space="preserve">Услуги аренды офисного помещения в г. Астана </t>
  </si>
  <si>
    <t>Астана қаласында кеңсе үй-жайын жалға беру қызметтері</t>
  </si>
  <si>
    <t>01.01.2023 жылдан 28.02.2023 жылға дейін.</t>
  </si>
  <si>
    <t xml:space="preserve">с 01.01.2023 года по 28.02.2023 года. </t>
  </si>
  <si>
    <t>қ.Астана</t>
  </si>
  <si>
    <t>г.Астана</t>
  </si>
  <si>
    <t>АОС/232</t>
  </si>
  <si>
    <t>611011.200.000000</t>
  </si>
  <si>
    <t xml:space="preserve"> Услуги телефонной связи в г. Астана </t>
  </si>
  <si>
    <t>Астана қаласындағы телефон байланысы қызметтері</t>
  </si>
  <si>
    <t>611043.100.000000</t>
  </si>
  <si>
    <t xml:space="preserve"> Услуги доступа к сети Интернет в г. Астана </t>
  </si>
  <si>
    <t xml:space="preserve">Услуги доступа к сети Интернет в г. Астана </t>
  </si>
  <si>
    <t>Астана қаласындағы Интернет желісіне қол жеткізу қызметтері</t>
  </si>
  <si>
    <t>619010.900.000004</t>
  </si>
  <si>
    <t xml:space="preserve"> Услуги кабельного цифрового телевидения в г. Астана </t>
  </si>
  <si>
    <t>Астана қаласындағы кабельдік цифрлық телевизия қызметтері</t>
  </si>
  <si>
    <t>Услуги аренды производственной базы в г. Караганда</t>
  </si>
  <si>
    <t>Қарағанды қаласында өндірістік базаны жалға беру қызметтері</t>
  </si>
  <si>
    <t>Қарағанды қ.</t>
  </si>
  <si>
    <t>г.Караганда</t>
  </si>
  <si>
    <t>ПТС/411</t>
  </si>
  <si>
    <t xml:space="preserve"> 620920.000.000001</t>
  </si>
  <si>
    <t xml:space="preserve">Закуп услуг по сопровождению и технической поддержке информационной системы «Documentolog» на 2023 год </t>
  </si>
  <si>
    <t>2023 жылға арналған "Documentolog" ақпараттық жүйесін сүйемелдеу және техникалық қолдау жөніндегі қызметтерді сатып алу</t>
  </si>
  <si>
    <t>из одного источника путем прямого заключения договора</t>
  </si>
  <si>
    <t>01 қаңтардан бастап-2023 жылғы 31 желтоқсанға дейін.</t>
  </si>
  <si>
    <t>с 01 января - до 31 декабря 2023 года.</t>
  </si>
  <si>
    <t>АОС/233</t>
  </si>
  <si>
    <t>Закуп услуг по сопровождению аппаратно-программного комплекса «Инспектор» на 2023 год</t>
  </si>
  <si>
    <t>закуп услуг по сопровождению аппаратно-программного комплекса «Инспектор» на 2023 год</t>
  </si>
  <si>
    <t>2023 жылға арналған "Инспектор" аппараттық-бағдарламалық кешенін сүйемелдеу жөніндегі қызметтерді сатып алу</t>
  </si>
  <si>
    <t>АОС/235</t>
  </si>
  <si>
    <t>620920.000.000013</t>
  </si>
  <si>
    <t>Услуги по предоставлению доступа к интернет-ресурсу "Учет.KZ"</t>
  </si>
  <si>
    <t>Интернет-ресурсқа қолжетімділікті ұсыну жөніндегі қызметтер "Учет.KZ"</t>
  </si>
  <si>
    <t xml:space="preserve">из одного источника путем прямого заключения договора </t>
  </si>
  <si>
    <t>01 қаңтарынан бастап-2023 жылдың 31 желтоқсанға дейін.</t>
  </si>
  <si>
    <t>ДБУК/118</t>
  </si>
  <si>
    <t>620920.000.000007</t>
  </si>
  <si>
    <t>закуп услуг по использованию сервисов электронных закупок «Евразийский электронный портал» (eep.mitwork.kz) на 2023 год сроком на 2 месяца</t>
  </si>
  <si>
    <t>"Еуразиялық электрондық портал" Электрондық сатып алу сервистерін пайдалану жөніндегі қызметтерді сатып алу (eep.mitwork.kz) 2023 жылға 2 ай мерзімге</t>
  </si>
  <si>
    <t xml:space="preserve"> 2023 жылдың 01 қаңтарынан бастап 2023 жылдың 28 ақпанына дейін.</t>
  </si>
  <si>
    <t xml:space="preserve"> с 01 января 2023 года по 28 февраля 2023 года.</t>
  </si>
  <si>
    <t>СОЗ/76</t>
  </si>
  <si>
    <t xml:space="preserve">товар </t>
  </si>
  <si>
    <t>192026.510.000000</t>
  </si>
  <si>
    <t xml:space="preserve">Закуп дизельного топлива летнее (наливом)   </t>
  </si>
  <si>
    <t>Жазғы дизель отынын сатып алу (құю)</t>
  </si>
  <si>
    <t>литр</t>
  </si>
  <si>
    <t>шартқа қол қойылған күннен бастап 31.01.2023 жылға дейін.</t>
  </si>
  <si>
    <t>с даты подписания договора по 31.01.2023 года.</t>
  </si>
  <si>
    <t>Қостанай облысы</t>
  </si>
  <si>
    <t>Костанайская область</t>
  </si>
  <si>
    <t>ПТС/422</t>
  </si>
  <si>
    <t>Услуги по сопровождению и технической поддержке 1-С</t>
  </si>
  <si>
    <t>ежегодный аудит финансовой отчетности</t>
  </si>
  <si>
    <t>Аудит специального назначения</t>
  </si>
  <si>
    <t>1-С сүйемелдеу және техникалық қолдау жөніндегі қызметтер</t>
  </si>
  <si>
    <t>жыл сайынғы қаржылық есептілік аудиті</t>
  </si>
  <si>
    <t>Арнайы мақсаттағы Аудит</t>
  </si>
  <si>
    <t>январь</t>
  </si>
  <si>
    <t>февраль</t>
  </si>
  <si>
    <t>ДБУК</t>
  </si>
  <si>
    <t>Техникалық спецификацияға сәйкес қосымша сипаттамалар</t>
  </si>
  <si>
    <t>Дополнительные характеристики согласно технической спецификации</t>
  </si>
  <si>
    <t>Запрос ценовых предложений</t>
  </si>
  <si>
    <t>Январь</t>
  </si>
  <si>
    <t>01.01.2023 бастап 28.02.2023 ж</t>
  </si>
  <si>
    <t>с 01.01.2023 г - по 28.02.2023 г</t>
  </si>
  <si>
    <t>г. Астана</t>
  </si>
  <si>
    <t>АОС</t>
  </si>
  <si>
    <t>611011.100.000001</t>
  </si>
  <si>
    <t>Услуги телефонной связи</t>
  </si>
  <si>
    <t>611042.100.000000</t>
  </si>
  <si>
    <t>Услуги по доступу к Интернету</t>
  </si>
  <si>
    <t>Услуги местной, междугородней, международной телефонной связи г. Караганда.</t>
  </si>
  <si>
    <t>Услуги доступа к сети Интернетв г. Караганда.</t>
  </si>
  <si>
    <t>743011.000.000000</t>
  </si>
  <si>
    <t xml:space="preserve">услуги по оказанию письменного перевода </t>
  </si>
  <si>
    <t>аударма қызметі 2023  ж</t>
  </si>
  <si>
    <t>услуги по оказанию письменного перевода на 2023 год</t>
  </si>
  <si>
    <t>01.01.2023 бастап 31.12.2023 дейін.</t>
  </si>
  <si>
    <t xml:space="preserve">с 01.01.2023 года по 31.12.2023 года. </t>
  </si>
  <si>
    <t>181219.900.000005</t>
  </si>
  <si>
    <t>Услуги полиграфические</t>
  </si>
  <si>
    <t xml:space="preserve">Услуги по изготовлению имиджевой продукции </t>
  </si>
  <si>
    <t>Февраль</t>
  </si>
  <si>
    <t>Келісімшарт/техникалық ерекшелік шарттарына сәйкес</t>
  </si>
  <si>
    <t>В соответствии с условиями договора/технической спецификации</t>
  </si>
  <si>
    <t>Услуги по изготовлению полиграфической продукции</t>
  </si>
  <si>
    <t>620920.000.000001</t>
  </si>
  <si>
    <t>Услуги по техническому обслуживанию программного обеспечения</t>
  </si>
  <si>
    <t>Услуги по техническому обслуживанию программного обеспечения/Программа антивирус</t>
  </si>
  <si>
    <t>331411.200.000002</t>
  </si>
  <si>
    <t>Услуги по  техническому обслуживанию программного обеспечения</t>
  </si>
  <si>
    <t>Услуги по  техническому обслуживанию программного обеспечения/услуги техобслуживания сетевого  и серверного оборудования, сопровождение мини АТС</t>
  </si>
  <si>
    <t>494118.000.000000</t>
  </si>
  <si>
    <t>Услуги автомобильного транспорта по перевозкам почты</t>
  </si>
  <si>
    <t>Услуги экспресс почты</t>
  </si>
  <si>
    <t>620920.000.000017</t>
  </si>
  <si>
    <t>Услуги по заправке цветных и черно-белых картриджей</t>
  </si>
  <si>
    <t>түсті және ақ-қара картридждерді толтыру қызметтері</t>
  </si>
  <si>
    <t xml:space="preserve">запрос ценовых предложений </t>
  </si>
  <si>
    <t>Услуги агента по организации ремонта/техобслуживания микр-х устройств</t>
  </si>
  <si>
    <t>Услуги по техническому обслуживанию (принтеры, мфу, плоттер, компьютеры)/услуги по ремонту ОС</t>
  </si>
  <si>
    <t>Товар</t>
  </si>
  <si>
    <t>262040.000.000234</t>
  </si>
  <si>
    <t>Картридж</t>
  </si>
  <si>
    <t>Картридж черный Xerox AltaLink C8030/006R01701. Картридж</t>
  </si>
  <si>
    <t>шт</t>
  </si>
  <si>
    <t>Картридж голубой Xerox Altalink C8030/006R01702. Картридж</t>
  </si>
  <si>
    <t>Картридж пурпурный Xerox Altalink C8030/006R01703. Картридж</t>
  </si>
  <si>
    <t>Картридж желтый Xerox Altalink C8030/006R01704. Картридж</t>
  </si>
  <si>
    <t>Картридж Epson - black. Картридж</t>
  </si>
  <si>
    <t>Картридж Epson - cyan. Картридж</t>
  </si>
  <si>
    <t>Картридж Epson - magenta. Картридж</t>
  </si>
  <si>
    <t>Картридж Epson - yellow. Картридж</t>
  </si>
  <si>
    <t>Картридж Epson - matte black. Картридж</t>
  </si>
  <si>
    <t xml:space="preserve">Картридж НР CF 217 A. UID товара - CF217A. Тип картриджа – Лазерный. Ресурс -1500 страниц А4. Совместим с HP LaserJet Pro M102/MFP M130 
</t>
  </si>
  <si>
    <t xml:space="preserve">Картридж HP CE 278 A. Тип картриджа - Лазерный. Ресурс - 2100 страниц А4. Совместимость с HP LaserJet Pro M1536 dnf. </t>
  </si>
  <si>
    <t xml:space="preserve">Картридж НР - модель CZ637AE. Номер серии 46. Цвет - Черный. Совместимость - HP Deskjet Ink Advantage 2020hc, 2520hc.  Ресурс до 1500 страниц А4.    </t>
  </si>
  <si>
    <t xml:space="preserve">Картридж НР - модель CZ638AE. Номер серии 46.  Ресурс до 750 страниц А4. Совместимость - HP Deskjet Ink Advantage 2020hc, 2520hc. Цвет - Комбинированный.  </t>
  </si>
  <si>
    <t>172314.500.000002</t>
  </si>
  <si>
    <t>Бумага для офисного оборудования</t>
  </si>
  <si>
    <t xml:space="preserve">Бумага формата А4. Плотность 80 гр/м; Белизна </t>
  </si>
  <si>
    <t>пачка</t>
  </si>
  <si>
    <t>172314.500.000001</t>
  </si>
  <si>
    <t xml:space="preserve">Бумага формата А3. Плотность 80 гр/м; Белизна </t>
  </si>
  <si>
    <t xml:space="preserve">Бумага формата А3. Плотность 200 гр/м; Белизна </t>
  </si>
  <si>
    <t>172314.500.000003</t>
  </si>
  <si>
    <t>Бумага для плоттера формата А0. Бумага (инженерная) в рулонах. Формат: A0</t>
  </si>
  <si>
    <t>руллон</t>
  </si>
  <si>
    <t>172312.700.000000</t>
  </si>
  <si>
    <t>Бумага</t>
  </si>
  <si>
    <t>Бумага д/записей с подставкой. Размер: 9х9х5 см.</t>
  </si>
  <si>
    <t>Бумага д/заметок с клеевым краем (неон). Размер: 76 х76 мм.</t>
  </si>
  <si>
    <t>222922.900.000002</t>
  </si>
  <si>
    <t>Лейбл</t>
  </si>
  <si>
    <t xml:space="preserve">Самоклеящиеся закладки (стрелки) неоновые. Размер: 45 х 12мм; </t>
  </si>
  <si>
    <t>упаковка</t>
  </si>
  <si>
    <t>282323.900.000008</t>
  </si>
  <si>
    <t>Антистеплер</t>
  </si>
  <si>
    <t xml:space="preserve">Антистеплер . скоб № 10, № 26/6, №24/6. </t>
  </si>
  <si>
    <t>282323.900.000002</t>
  </si>
  <si>
    <t>Степлер</t>
  </si>
  <si>
    <t>Степлер энергосберегающий №24/6 -26/6.</t>
  </si>
  <si>
    <t>259923.500.000006</t>
  </si>
  <si>
    <t>Скоба</t>
  </si>
  <si>
    <t xml:space="preserve">Скобы - № 10. Длина ножки - 5 мм. Упаковка: картонная коробка - 1000 штук.  </t>
  </si>
  <si>
    <t xml:space="preserve">Скобы - № 24/6. Длина ножки - 6 мм. Упаковка: картонная коробка - 1000 штук.  </t>
  </si>
  <si>
    <t>259923.300.000000</t>
  </si>
  <si>
    <t>Зажим</t>
  </si>
  <si>
    <t xml:space="preserve">Зажимы для бумаг черные в наборе - 15мм 12шт. </t>
  </si>
  <si>
    <t>Зажимы для бумаг черные в наборе - 25мм 12шт.</t>
  </si>
  <si>
    <t xml:space="preserve">Зажимы для бумаг черные в наборе - 41мм 12шт. </t>
  </si>
  <si>
    <t>Сетевой фильтр</t>
  </si>
  <si>
    <t xml:space="preserve">Для защиты электротехники от перегрузок по току, короткого замыкания. Материал корпуса из ударостойкого негорючего пластика ABS с высоким показателем подавления ВЧ-помех. Длина не менее 5 метров, 6 розеток. </t>
  </si>
  <si>
    <t>222925.900.000008</t>
  </si>
  <si>
    <t>Скрепка</t>
  </si>
  <si>
    <t>Скрепки - 28мм. 100шт. Никелированные канцелярские скрепки</t>
  </si>
  <si>
    <t>257111.390.000003</t>
  </si>
  <si>
    <t>Нож</t>
  </si>
  <si>
    <t xml:space="preserve">Макетный нож - 18см. Стальное выдвижное лезвие и металлический корпус. </t>
  </si>
  <si>
    <t>329959.900.000067</t>
  </si>
  <si>
    <t>Штрих-корректор</t>
  </si>
  <si>
    <t xml:space="preserve">Корректор - 20мл. Быстровысыхающая корректирующая жидкость с кисточкой. </t>
  </si>
  <si>
    <t>329959.900.000126</t>
  </si>
  <si>
    <t>Разбавитель</t>
  </si>
  <si>
    <t xml:space="preserve">Разбавитель для корректора 20 мл. </t>
  </si>
  <si>
    <t>205210.900.000025</t>
  </si>
  <si>
    <t>Клей</t>
  </si>
  <si>
    <t>Клей-карандаш 36 грамм. Склеивает изделия из бумаги, картона, фотографии.</t>
  </si>
  <si>
    <t>282312.100.000000</t>
  </si>
  <si>
    <t>Калькулятор</t>
  </si>
  <si>
    <t>Калькулятор настольный. Калькулятор в пластиковом корпусе</t>
  </si>
  <si>
    <t>244225.200.000000</t>
  </si>
  <si>
    <t>Лента клейкая</t>
  </si>
  <si>
    <t>Лента клейкая. Клейкая канцелярская лента.  Размер - 48ммх200м.</t>
  </si>
  <si>
    <t>Лента клейкая. Клейкая канцелярская лента. Размер - 12ммх10м.</t>
  </si>
  <si>
    <t>172313.500.000003</t>
  </si>
  <si>
    <t>Регистр</t>
  </si>
  <si>
    <t>Регистратор - А4 50мм. Чёрный. Папка - Формат А4. Ширина корешка - 50 мм.</t>
  </si>
  <si>
    <t>Регистратор - А4 80мм. Чёрный. Папка - Формат А4. Ширина корешка - 80 мм.</t>
  </si>
  <si>
    <t>222925.900.000002</t>
  </si>
  <si>
    <t>Файл-уголок</t>
  </si>
  <si>
    <t xml:space="preserve">Файл в наборе - А4 100шт. 0.050 мкр. </t>
  </si>
  <si>
    <t>172313.500.000001</t>
  </si>
  <si>
    <t>Скоросшиватель</t>
  </si>
  <si>
    <t>Скоросшиватель пластиковый - чёрный. Папка -  формата А4.</t>
  </si>
  <si>
    <t>Скрепкошина для бумаг. формата А4.</t>
  </si>
  <si>
    <t>222925.700.000027</t>
  </si>
  <si>
    <t>Папка</t>
  </si>
  <si>
    <t>Папка с резинкой - А4 ассорти. формата А4.</t>
  </si>
  <si>
    <t>Папка с файлами - А4 10 черный. Папка  формата А4.</t>
  </si>
  <si>
    <t>Папка с файлами - А4 20 черный. Папка  формата А4</t>
  </si>
  <si>
    <t>Папка с файлами - А4 30 черный.</t>
  </si>
  <si>
    <t xml:space="preserve">Папка с файлами - А4 40 серый. </t>
  </si>
  <si>
    <t xml:space="preserve">Папка с файлами - А4 60 ассорти. Папка с файлами 60 </t>
  </si>
  <si>
    <t>Папка с файлами - А4 80 ассорти. Папка файловая на 80 файлов, А4 формата.</t>
  </si>
  <si>
    <t>329912.130.000000</t>
  </si>
  <si>
    <t>Ручка канцелярская</t>
  </si>
  <si>
    <t>Ручка шариковая. Цвет чернил - синий. (10 шт.)</t>
  </si>
  <si>
    <t>222925.500.000008</t>
  </si>
  <si>
    <t>Карандаш</t>
  </si>
  <si>
    <t xml:space="preserve">Карандаш с ластиком, круглой формы, с заточкой. (12 шт.) </t>
  </si>
  <si>
    <t>221973.210.000000</t>
  </si>
  <si>
    <t>Ластик</t>
  </si>
  <si>
    <t>Ластик - 26х18.5х8мм. Прямоугольный. Обеспечивает чистое и аккуратное стирание.</t>
  </si>
  <si>
    <t>222925.500.000011</t>
  </si>
  <si>
    <t>Маркер</t>
  </si>
  <si>
    <t>Маркеры текстовые в наборе - 4цв.</t>
  </si>
  <si>
    <t>Маркер перманентный</t>
  </si>
  <si>
    <t>222925.500.000010</t>
  </si>
  <si>
    <t>Линейка</t>
  </si>
  <si>
    <t xml:space="preserve">Линейка металлическая - 30см. </t>
  </si>
  <si>
    <t>265132.500.000001</t>
  </si>
  <si>
    <t xml:space="preserve">Транспортир пластиковый - 180/12см. </t>
  </si>
  <si>
    <t>222925.700.000036</t>
  </si>
  <si>
    <t>Обложка</t>
  </si>
  <si>
    <t>Обложка для переплета формат А4. 100 обложек в упаковке.</t>
  </si>
  <si>
    <t>Обложка для переплета формат А4,100 обложек в упаковке</t>
  </si>
  <si>
    <t>Обложка для переплета формата А3,  формат А3.</t>
  </si>
  <si>
    <t>Обложка для переплета А3, цвет черный, формат А3</t>
  </si>
  <si>
    <t>222925.700.000003</t>
  </si>
  <si>
    <t>Пружина</t>
  </si>
  <si>
    <t xml:space="preserve">Пружины для переплета пластиковые. Для документов формата А4. </t>
  </si>
  <si>
    <t>222925.700.000005</t>
  </si>
  <si>
    <t xml:space="preserve">Пружины для переплета пластиковые.  формата А4. </t>
  </si>
  <si>
    <t xml:space="preserve">Пружины для переплета пластиковые. формата А4. </t>
  </si>
  <si>
    <t>222925.700.000007</t>
  </si>
  <si>
    <t xml:space="preserve">Пружины для переплета пластиковые.  А4. </t>
  </si>
  <si>
    <t xml:space="preserve">Пружины для переплета пластиковые. А4. </t>
  </si>
  <si>
    <t>222925.700.000018</t>
  </si>
  <si>
    <t>Пружины для переплета пластиковые. А4.</t>
  </si>
  <si>
    <t xml:space="preserve">Пружины для переплета металлические.А4. </t>
  </si>
  <si>
    <t xml:space="preserve">Пружины для переплета металлические А4. </t>
  </si>
  <si>
    <t>Пружины для переплета металлические.  А4. Размер 5/16" (7,9мм/50)</t>
  </si>
  <si>
    <t xml:space="preserve">Пружины для переплета металлические. А4. </t>
  </si>
  <si>
    <t>222929.900.000183</t>
  </si>
  <si>
    <t>Органайзер</t>
  </si>
  <si>
    <t>Органайзер. Настольный набор - 10 - 14 предметный.</t>
  </si>
  <si>
    <t>272011.900.000004</t>
  </si>
  <si>
    <t>Батарейка</t>
  </si>
  <si>
    <t>Батарейка пальчиковая типа АА.</t>
  </si>
  <si>
    <t>272011.900.000003</t>
  </si>
  <si>
    <t>Батарейка мизинчиковая типа ААА.</t>
  </si>
  <si>
    <t>услуги по  сопровождению модульной автоматизированной платформы по управлению бизнес-процессами (МАП): Модуль «ГСМ» на 2023 год</t>
  </si>
  <si>
    <t xml:space="preserve"> 620230.000.000001</t>
  </si>
  <si>
    <t>Услуги по техническому обслуживанию программного обеспечения/услуги по сопровождению модульной автоматизированной платформы по управлению бизнес-процессами (МАП)</t>
  </si>
  <si>
    <t>620230.000.000001</t>
  </si>
  <si>
    <t>692010.000.000002</t>
  </si>
  <si>
    <t>692010.000.000004</t>
  </si>
  <si>
    <t>620920.000.000021</t>
  </si>
  <si>
    <t>услуги по использованию Единого номенклатурного справочника товаров, работ и услуг (далее – «ЕНС ТРУ»)</t>
  </si>
  <si>
    <t>тауарлардың, жұмыстардың және қызметтердің бірыңғай номенклатуралық анықтамалығын (бұдан әрі – «EНС TРУ») пайдалану бойынша қызметтер</t>
  </si>
  <si>
    <t>Из одного источника путем прямого заключения договора</t>
  </si>
  <si>
    <t>01.01.2023 бастап 31.12.2023 ж</t>
  </si>
  <si>
    <t>с 01.01.2023 г по 31.12.2023 г</t>
  </si>
  <si>
    <t>СОЗ</t>
  </si>
  <si>
    <t>Открытый тендер</t>
  </si>
  <si>
    <t>комплект</t>
  </si>
  <si>
    <t>г. Караганда</t>
  </si>
  <si>
    <t xml:space="preserve">ПТС </t>
  </si>
  <si>
    <t>192026.510.000001</t>
  </si>
  <si>
    <t>Дизельное топлива наливом</t>
  </si>
  <si>
    <t xml:space="preserve">литр </t>
  </si>
  <si>
    <t>01.01.2023 - 31.12.2023 ж.</t>
  </si>
  <si>
    <t>с 01.01.2023 - до 31.12.2023 г.</t>
  </si>
  <si>
    <t>192021.530.000001</t>
  </si>
  <si>
    <t>Бензин АИ-92 на картах</t>
  </si>
  <si>
    <t>Дизельное топлива картах</t>
  </si>
  <si>
    <t>Дизельное топлива картах ( летнее)</t>
  </si>
  <si>
    <t>Зимнее дизтопливо ( зимнее налив)</t>
  </si>
  <si>
    <t>281332.000.000316</t>
  </si>
  <si>
    <t>Ремень компрессора BX937LW профиль В ребристый</t>
  </si>
  <si>
    <t>293230.990.000422</t>
  </si>
  <si>
    <t>Ремень водяного насоса 1045-1050 профиль В ребристый</t>
  </si>
  <si>
    <t>289261.500.000144</t>
  </si>
  <si>
    <t xml:space="preserve">Ремень генератора 860 профиль В ручейковый </t>
  </si>
  <si>
    <t>Ремень привода вентилятора 987 профиль В ребристый</t>
  </si>
  <si>
    <t>Термостат Камаз, МАЗ, Урал</t>
  </si>
  <si>
    <t>293230.990.000522</t>
  </si>
  <si>
    <t>Фланец хвостовика заднего, среднего, переднего, раздаточной коробки моста</t>
  </si>
  <si>
    <t>Датчик давления масла со шлангом (механический)</t>
  </si>
  <si>
    <t>Трос газовый (акселератор) МАЗ-65654</t>
  </si>
  <si>
    <t>Лампочки габаритные 24В 24х60х55</t>
  </si>
  <si>
    <t>Лампочки поворотные 24В 24х60х55</t>
  </si>
  <si>
    <t>Лампа фарная 24В 24х60х55</t>
  </si>
  <si>
    <t>265143.550.000009</t>
  </si>
  <si>
    <t>Вольтметр</t>
  </si>
  <si>
    <t xml:space="preserve">Гофро шланг D 100 на гелевой основе для автоцистерны </t>
  </si>
  <si>
    <t>Дифференциал в сборе (49 зуб)</t>
  </si>
  <si>
    <t>Шестерня ведущая цилиндрическая усиленная  (12 зуб)</t>
  </si>
  <si>
    <t>281510.530.000000</t>
  </si>
  <si>
    <t>Подшипник 308</t>
  </si>
  <si>
    <t>205210.900.000015</t>
  </si>
  <si>
    <t>Герметик-смазка (180гр)</t>
  </si>
  <si>
    <t>Подшипник роликовый конический (редуктор главной передачи)  7310А (30310)</t>
  </si>
  <si>
    <t>Подшипник роликовый радиальный (редуктор главной передачи) 12318</t>
  </si>
  <si>
    <t>Насос предпусковой ручной подкачки топлива (универсальный) 37-1141010</t>
  </si>
  <si>
    <t>Прокладка клапанной крышки ЯМЗ</t>
  </si>
  <si>
    <t xml:space="preserve">Гайка фланца </t>
  </si>
  <si>
    <t>293230.990.000576</t>
  </si>
  <si>
    <t>Форсунка ЯМЗ ЕВРО-2 (267-1112010-02)_(01)</t>
  </si>
  <si>
    <t>Трубки топливные  высокого давления на ТНВД</t>
  </si>
  <si>
    <t>Прокладка впускного коллектора ЯМЗ</t>
  </si>
  <si>
    <t>293230.650.000007</t>
  </si>
  <si>
    <t>Диск сцепления нажимной (корзина) ЯМЗ 65654</t>
  </si>
  <si>
    <t>Диск сцепления ведомый (фередо) ЯМЗ 65654</t>
  </si>
  <si>
    <t>Подшипник выжимной ЯМЗ 65654</t>
  </si>
  <si>
    <t>282219.300.000139</t>
  </si>
  <si>
    <t>Кольца поршневые ЯМЗ 65654</t>
  </si>
  <si>
    <t xml:space="preserve">Вкладыши коленвала (коренные) </t>
  </si>
  <si>
    <t xml:space="preserve">Вкладыши коленвала (шатунные) </t>
  </si>
  <si>
    <t>Гофра трубопровода ЯМЗ 65654</t>
  </si>
  <si>
    <t>293230.250.000094</t>
  </si>
  <si>
    <t>Насос гидроусилителя руля ЯМЗ-236 в сборе</t>
  </si>
  <si>
    <t>Насос водяной ЯМЗ -236 (нового образца)</t>
  </si>
  <si>
    <t>271126.100.000000</t>
  </si>
  <si>
    <t>Генератор 4512.3771-10 28В, 80А(Прамо-электро)  (нового образца) для Урал</t>
  </si>
  <si>
    <t>Поршневая группа ЯМЗ-65654 (Поршень+Гильза+Кольца+уплотн)</t>
  </si>
  <si>
    <t>Распредвал ЯМЗ-65654 (Евро-2)</t>
  </si>
  <si>
    <t>293230.300.000041</t>
  </si>
  <si>
    <t>Гидравлический цилиндр рулевого управления Урал в сборе</t>
  </si>
  <si>
    <t>Вал карданный межосевой (среднего и заднего моста)</t>
  </si>
  <si>
    <t>Вал карданный  (КПП и раздаточной коробки)</t>
  </si>
  <si>
    <t>Вал карданный  (Раздаточная коробка и передний мост)</t>
  </si>
  <si>
    <t>Клиновой механизм тормозной рабочий (для пневмосистемы)</t>
  </si>
  <si>
    <t xml:space="preserve"> Вал промежуточный  КПП13 зуб дв.ЯМЗ</t>
  </si>
  <si>
    <t xml:space="preserve">Вал вторичный в сборе  дв ЯМЗ 65654 </t>
  </si>
  <si>
    <t>274014.600.000029</t>
  </si>
  <si>
    <t>293230.600.000026</t>
  </si>
  <si>
    <t>293230.350.000004</t>
  </si>
  <si>
    <t>222129.900.000210</t>
  </si>
  <si>
    <t>293230.990.000577</t>
  </si>
  <si>
    <t>221973.230.000024</t>
  </si>
  <si>
    <t>284923.000.000007</t>
  </si>
  <si>
    <t>302040.300.001322</t>
  </si>
  <si>
    <t>289261.300.000156</t>
  </si>
  <si>
    <t>329959.900.000068</t>
  </si>
  <si>
    <t>Годовой план закупок товаров, работ, услуг на 2023 год</t>
  </si>
  <si>
    <t>работы</t>
  </si>
  <si>
    <t>329999.000.000004</t>
  </si>
  <si>
    <t xml:space="preserve">Закуп работ по изготовлению бурового укрытия (тепляк) ПБУ №1 </t>
  </si>
  <si>
    <t>№1 ПБУ бұрғылау баспанасын (жылыжай) дайындау бойынша жұмыстарды сатып алу</t>
  </si>
  <si>
    <t>шартқа қол қойылған күннен бастап 60 жұмыс күні.</t>
  </si>
  <si>
    <t>с даты подписания договора 60 рабочих дней.</t>
  </si>
  <si>
    <t>351000000</t>
  </si>
  <si>
    <t>товар</t>
  </si>
  <si>
    <t>282219.300.000007</t>
  </si>
  <si>
    <t>Болт</t>
  </si>
  <si>
    <t>Шартқа қол қойылған күннен бастап 60 күнтізбелік күн</t>
  </si>
  <si>
    <t>С даты подписания договора 60 календарных дней</t>
  </si>
  <si>
    <t>221920.700.000060</t>
  </si>
  <si>
    <t>Манжета (RADIAL LIP SEAL)</t>
  </si>
  <si>
    <t xml:space="preserve">Верхняя муфта.шестерня повышенной передачи </t>
  </si>
  <si>
    <t>Муфта переключения (SHIFTING SLEEVE)</t>
  </si>
  <si>
    <t>Шестерня. муфта нижняя (пониженной передачи)</t>
  </si>
  <si>
    <t>293230.300.000021</t>
  </si>
  <si>
    <t>Вилка переключения передач (SHIFT FORK)</t>
  </si>
  <si>
    <t>Цилиндр гидропатрона (CYLINDER)</t>
  </si>
  <si>
    <t>282514.190.000018</t>
  </si>
  <si>
    <t>Поршень (PISTON)</t>
  </si>
  <si>
    <t xml:space="preserve">Щеточные уплотнители </t>
  </si>
  <si>
    <t>309230.600.000002</t>
  </si>
  <si>
    <t>Ручка переключения (LEVER MANUAL)</t>
  </si>
  <si>
    <t>259412.900.000001</t>
  </si>
  <si>
    <t>Шпонка (KEY)</t>
  </si>
  <si>
    <t>Насос маслянный (OIL PUMP)</t>
  </si>
  <si>
    <t>289261.300.000069</t>
  </si>
  <si>
    <t>Направляющая втулка (Guide socket.)N (76mm) Included in 3719 0029 50</t>
  </si>
  <si>
    <t>Направляющая втулка (Guide socket).H (96mm)</t>
  </si>
  <si>
    <t>Направляющая втулка (Guide socket)</t>
  </si>
  <si>
    <t>Болт специальный</t>
  </si>
  <si>
    <t>325023.000.000000</t>
  </si>
  <si>
    <t>Винт со шлицом</t>
  </si>
  <si>
    <t>262040.000.000220</t>
  </si>
  <si>
    <t>Промежуточная приводная шестерня</t>
  </si>
  <si>
    <t>302040.300.000948</t>
  </si>
  <si>
    <t>Подшипники со стопорным кольцом  50210</t>
  </si>
  <si>
    <t>Подшипники со стопорным кольцом 50207</t>
  </si>
  <si>
    <t>Подшипники со стопорным кольцом 50211</t>
  </si>
  <si>
    <t>Подшипники со стопорным кольцом 50308</t>
  </si>
  <si>
    <t>Подшипник F5102220</t>
  </si>
  <si>
    <t>289261.500.000164</t>
  </si>
  <si>
    <t>Ролик 5*32 ГОСТ 6870-81</t>
  </si>
  <si>
    <t>Подшипник SKF 61830</t>
  </si>
  <si>
    <t>Подшипник ГОСТ 9942-90 /9039330</t>
  </si>
  <si>
    <t>Подшипник 51134М</t>
  </si>
  <si>
    <t>265152.700.000019</t>
  </si>
  <si>
    <t>Манометр</t>
  </si>
  <si>
    <t>281413.900.000109</t>
  </si>
  <si>
    <t>Клапан (Картридж)</t>
  </si>
  <si>
    <t>ПТС</t>
  </si>
  <si>
    <t>Тапсырыс берушіден өтінімді алған күннен бастап 15 күнтізбелік күн ішінде</t>
  </si>
  <si>
    <t>в течении 15-и календарных дней со дня получения заявки от Заказчика</t>
  </si>
  <si>
    <t>293230.990.000412</t>
  </si>
  <si>
    <t>293230.990.000126</t>
  </si>
  <si>
    <t>293230.990.000235</t>
  </si>
  <si>
    <t>Штанга реактивная в комплекте (1к-т=6шт) на Урал</t>
  </si>
  <si>
    <t>293230.990.000296</t>
  </si>
  <si>
    <t xml:space="preserve">Манжета  хвостовика Урал 70*92*12 реверсная насечка </t>
  </si>
  <si>
    <t>Сальник передней лобовой крышки ЯМЗ-65654, 201-1005034-Б6</t>
  </si>
  <si>
    <t>Сальник каленвала задний ДВС ЯМЗ-65655</t>
  </si>
  <si>
    <t>293230.990.000530</t>
  </si>
  <si>
    <t>Главный цилиндр сцепления Урал (пневмо)</t>
  </si>
  <si>
    <t>293230.990.000488</t>
  </si>
  <si>
    <t>Полуось (ШРУС) переднего моста (вал внутренний полуоси / ШРУСа) Урал</t>
  </si>
  <si>
    <t>Полуось наружная Урал (в комплекте 2шт. правая и левая)</t>
  </si>
  <si>
    <t>282213.500.000000</t>
  </si>
  <si>
    <t>Домкрат 32т</t>
  </si>
  <si>
    <t>293230.990.000196</t>
  </si>
  <si>
    <t>Ремонтный комплект поворотного кулака УРАЛ (полиуретан)</t>
  </si>
  <si>
    <t>281321.900.000004</t>
  </si>
  <si>
    <t>Лопатка вакуумного насоса 300*55*6 КО-505(ЗИЛ)</t>
  </si>
  <si>
    <t>293230.950.000040</t>
  </si>
  <si>
    <t>281323.900.000017</t>
  </si>
  <si>
    <t>Компрессор ЯМЗ-236 без шкива</t>
  </si>
  <si>
    <t>293230.990.000315</t>
  </si>
  <si>
    <t>ТННД ЯМЗ -323-1106010-10</t>
  </si>
  <si>
    <t>281141.700.000040</t>
  </si>
  <si>
    <t>282219.300.000010</t>
  </si>
  <si>
    <t>293230.990.000199</t>
  </si>
  <si>
    <t>Ремкомплект ТНВД Камаз Евро-2</t>
  </si>
  <si>
    <t>302040.300.001002</t>
  </si>
  <si>
    <t>Прокладки медные на форсунки</t>
  </si>
  <si>
    <t>293230.910.000031</t>
  </si>
  <si>
    <t>293230.990.000608</t>
  </si>
  <si>
    <t>281332.000.000381</t>
  </si>
  <si>
    <t>281332.000.000117</t>
  </si>
  <si>
    <t>293230.670.000035</t>
  </si>
  <si>
    <t>281311.700.000006</t>
  </si>
  <si>
    <t>Привод вентилятора ЯМЗ-65654 (нового образца)</t>
  </si>
  <si>
    <t>Энергоаккумулятор тормозной на УРАЛ</t>
  </si>
  <si>
    <t>281122.000.000000</t>
  </si>
  <si>
    <t>Турбина на ЯМЗ-65654 ДВС</t>
  </si>
  <si>
    <t>289261.500.000137</t>
  </si>
  <si>
    <t xml:space="preserve">Радиатор водяной на ЯМЗ-65654 Урал </t>
  </si>
  <si>
    <t>302040.300.000273</t>
  </si>
  <si>
    <t>Головка блока цилиндров ЯМЗ-65654 (цельные головки)</t>
  </si>
  <si>
    <t>282219.300.000069</t>
  </si>
  <si>
    <t>293230.230.000001</t>
  </si>
  <si>
    <t xml:space="preserve">Накладки+ заклёпки тормозные (барабанные) в сборе Урал  (пневматическая система тормозов) </t>
  </si>
  <si>
    <t>Вискомуфта с вентилятором ЯМЗ-65654 (6 цил. ДВС Евро-2,3,4, ф=600)(нового образца) в сборе</t>
  </si>
  <si>
    <t>Вакуумный насос КО-505</t>
  </si>
  <si>
    <t>293122.700.000002</t>
  </si>
  <si>
    <t>Вал карданный длиннобазовый  (раздаточной коробки и среднего  моста)</t>
  </si>
  <si>
    <t>293230.300.000008</t>
  </si>
  <si>
    <t>293230.300.000001</t>
  </si>
  <si>
    <t>Полуось среднего моста Урал (полуоси-2шт)</t>
  </si>
  <si>
    <t>293230.670.000011</t>
  </si>
  <si>
    <t xml:space="preserve">Рулевая колонка Урал в сборе </t>
  </si>
  <si>
    <t>Насос масляный для ДВС ЯМЗ -65654</t>
  </si>
  <si>
    <t>281142.300.000013</t>
  </si>
  <si>
    <t>Шатун на двигатель ДВС ЯМЗ-65654</t>
  </si>
  <si>
    <t>293230.300.000061</t>
  </si>
  <si>
    <t>Прокладка головки блока  ДВС ЯМЗ-65654 (металл+резина)</t>
  </si>
  <si>
    <t>Полный комплект прокладок на двигатель ДВС ЯМЗ-65654 (металл+резина)</t>
  </si>
  <si>
    <t>293230.990.000323</t>
  </si>
  <si>
    <t xml:space="preserve">Опора двигателя боковая (подушка) </t>
  </si>
  <si>
    <t xml:space="preserve">закуп услуг по использованию (доступу) веб-портала государственных закупок, сроком на один год </t>
  </si>
  <si>
    <t>Мемлекеттік сатып алу веб-порталын пайдалану (қол жеткізу) бойынша қызметтерді бір жыл мерзімге сатып алу</t>
  </si>
  <si>
    <t>Шартқа қол қойылған күннен бастап 12 ай</t>
  </si>
  <si>
    <t>С даты подписания договора 12 месяцев</t>
  </si>
  <si>
    <t>710000000</t>
  </si>
  <si>
    <t>услуги аренды бульдозера</t>
  </si>
  <si>
    <t>Бульдозерді жалға беру қызметтері</t>
  </si>
  <si>
    <t>773919.900.000035</t>
  </si>
  <si>
    <t>транспортные услуги по доставке ГСМ</t>
  </si>
  <si>
    <t>ЖЖМ жеткізу бойынша көлік қызметтері</t>
  </si>
  <si>
    <t>841314.000.000000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</si>
</sst>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[$-419]General"/>
    <numFmt numFmtId="165" formatCode="000000"/>
    <numFmt numFmtId="166" formatCode="#,##0.00\ _₽"/>
    <numFmt numFmtId="167" formatCode="[$-419]mmmm\ yyyy;@"/>
    <numFmt numFmtId="168" formatCode="#,##0;#,##\-0;&quot;-&quot;"/>
    <numFmt numFmtId="169" formatCode="_-* #,##0\ _₽_-;\-* #,##0\ _₽_-;_-* &quot;-&quot;??\ _₽_-;_-@_-"/>
  </numFmts>
  <fonts count="28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</font>
    <font>
      <sz val="14"/>
      <color theme="1"/>
      <name val="Cambria"/>
      <family val="1"/>
      <scheme val="maj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202124"/>
      <name val="Calibri"/>
      <family val="2"/>
      <scheme val="minor"/>
    </font>
    <font>
      <sz val="10"/>
      <color indexed="6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/>
      <diagonal/>
    </border>
  </borders>
  <cellStyleXfs count="8">
    <xf numFmtId="0" fontId="0" fillId="0" borderId="0"/>
    <xf numFmtId="0" fontId="2" fillId="0" borderId="0"/>
    <xf numFmtId="0" fontId="4" fillId="0" borderId="0"/>
    <xf numFmtId="164" fontId="5" fillId="0" borderId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0" fontId="6" fillId="0" borderId="0"/>
  </cellStyleXfs>
  <cellXfs count="94">
    <xf numFmtId="0" fontId="0" fillId="0" borderId="0" xfId="0"/>
    <xf numFmtId="0" fontId="3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3" fillId="0" borderId="0" xfId="0" applyFont="1" applyFill="1"/>
    <xf numFmtId="4" fontId="9" fillId="0" borderId="0" xfId="0" applyNumberFormat="1" applyFont="1" applyFill="1" applyAlignment="1">
      <alignment horizontal="right"/>
    </xf>
    <xf numFmtId="4" fontId="3" fillId="0" borderId="0" xfId="0" applyNumberFormat="1" applyFont="1" applyFill="1"/>
    <xf numFmtId="0" fontId="15" fillId="0" borderId="0" xfId="0" applyFont="1" applyFill="1"/>
    <xf numFmtId="0" fontId="0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165" fontId="16" fillId="2" borderId="5" xfId="0" applyNumberFormat="1" applyFont="1" applyFill="1" applyBorder="1" applyAlignment="1">
      <alignment horizontal="center" vertical="center" wrapText="1"/>
    </xf>
    <xf numFmtId="43" fontId="16" fillId="2" borderId="5" xfId="0" applyNumberFormat="1" applyFont="1" applyFill="1" applyBorder="1" applyAlignment="1">
      <alignment horizontal="center" vertical="center" wrapText="1"/>
    </xf>
    <xf numFmtId="43" fontId="16" fillId="2" borderId="5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 wrapText="1"/>
    </xf>
    <xf numFmtId="167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68" fontId="16" fillId="2" borderId="5" xfId="6" applyNumberFormat="1" applyFont="1" applyFill="1" applyBorder="1" applyAlignment="1">
      <alignment horizontal="center" vertical="center" wrapText="1"/>
    </xf>
    <xf numFmtId="1" fontId="16" fillId="2" borderId="5" xfId="1" applyNumberFormat="1" applyFont="1" applyFill="1" applyBorder="1" applyAlignment="1">
      <alignment horizontal="center" vertical="center" wrapText="1"/>
    </xf>
    <xf numFmtId="4" fontId="17" fillId="2" borderId="5" xfId="0" applyNumberFormat="1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43" fontId="16" fillId="2" borderId="5" xfId="3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167" fontId="16" fillId="2" borderId="5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1" fillId="2" borderId="5" xfId="0" applyFont="1" applyFill="1" applyBorder="1" applyAlignment="1">
      <alignment horizontal="center" vertical="center" wrapText="1"/>
    </xf>
    <xf numFmtId="165" fontId="21" fillId="2" borderId="5" xfId="0" applyNumberFormat="1" applyFont="1" applyFill="1" applyBorder="1" applyAlignment="1">
      <alignment horizontal="center" vertical="center" wrapText="1"/>
    </xf>
    <xf numFmtId="3" fontId="16" fillId="2" borderId="5" xfId="0" applyNumberFormat="1" applyFont="1" applyFill="1" applyBorder="1" applyAlignment="1">
      <alignment horizontal="center" vertical="center"/>
    </xf>
    <xf numFmtId="168" fontId="21" fillId="2" borderId="5" xfId="6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>
      <alignment horizontal="center" vertical="center" wrapText="1"/>
    </xf>
    <xf numFmtId="0" fontId="19" fillId="2" borderId="5" xfId="7" applyFont="1" applyFill="1" applyBorder="1" applyAlignment="1">
      <alignment horizontal="center" vertical="center" wrapText="1"/>
    </xf>
    <xf numFmtId="0" fontId="21" fillId="2" borderId="5" xfId="0" applyFont="1" applyFill="1" applyBorder="1" applyAlignment="1" applyProtection="1">
      <alignment horizontal="center" vertical="center" wrapText="1"/>
      <protection locked="0"/>
    </xf>
    <xf numFmtId="169" fontId="21" fillId="2" borderId="5" xfId="5" applyNumberFormat="1" applyFont="1" applyFill="1" applyBorder="1" applyAlignment="1">
      <alignment horizontal="center" vertical="center" wrapText="1"/>
    </xf>
    <xf numFmtId="43" fontId="21" fillId="2" borderId="5" xfId="0" applyNumberFormat="1" applyFont="1" applyFill="1" applyBorder="1" applyAlignment="1">
      <alignment horizontal="center" vertical="center" wrapText="1"/>
    </xf>
    <xf numFmtId="165" fontId="24" fillId="2" borderId="5" xfId="0" applyNumberFormat="1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165" fontId="24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1" fontId="21" fillId="0" borderId="5" xfId="1" applyNumberFormat="1" applyFont="1" applyFill="1" applyBorder="1" applyAlignment="1">
      <alignment horizontal="center" vertical="center" wrapText="1"/>
    </xf>
    <xf numFmtId="166" fontId="21" fillId="0" borderId="5" xfId="3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 applyProtection="1">
      <alignment horizontal="center" vertical="center"/>
      <protection locked="0"/>
    </xf>
    <xf numFmtId="3" fontId="16" fillId="0" borderId="5" xfId="0" applyNumberFormat="1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4" fontId="19" fillId="0" borderId="5" xfId="0" applyNumberFormat="1" applyFont="1" applyFill="1" applyBorder="1" applyAlignment="1">
      <alignment horizontal="center" vertical="center" wrapText="1"/>
    </xf>
    <xf numFmtId="43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/>
    </xf>
    <xf numFmtId="4" fontId="16" fillId="2" borderId="5" xfId="0" applyNumberFormat="1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 vertical="center" wrapText="1"/>
    </xf>
    <xf numFmtId="4" fontId="26" fillId="0" borderId="5" xfId="0" applyNumberFormat="1" applyFont="1" applyFill="1" applyBorder="1" applyAlignment="1">
      <alignment horizontal="center" vertical="center" wrapText="1"/>
    </xf>
    <xf numFmtId="49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21" fillId="2" borderId="5" xfId="3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</cellXfs>
  <cellStyles count="8">
    <cellStyle name="Excel Built-in Normal" xfId="3"/>
    <cellStyle name="Обычный" xfId="0" builtinId="0"/>
    <cellStyle name="Обычный 2" xfId="1"/>
    <cellStyle name="Обычный 2 2" xfId="6"/>
    <cellStyle name="Обычный 2 2 4 2" xfId="4"/>
    <cellStyle name="Обычный 4" xfId="7"/>
    <cellStyle name="Обычный 5" xfId="2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ww\AppData\Roaming\Microsoft\Excel\&#1055;&#1051;&#1040;&#1053;%20&#1079;&#1072;&#1082;&#1091;&#1087;&#1086;&#1082;%20&#1085;&#1072;%202020&#1075;.%20&#1045;&#1053;&#1057;&#1058;&#1056;&#105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ww\AppData\Roaming\Microsoft\Excel\&#1052;&#1080;&#1090;&#1074;&#1086;&#1088;&#1082;\&#1044;&#1086;&#1087;&#1086;&#1083;&#1085;&#1077;&#1085;&#1080;&#1077;%20-1.tx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53\&#1055;&#1058;&#1057;\&#1053;&#1086;&#1074;&#1072;&#1103;%20&#1087;&#1072;&#1087;&#1082;&#1072;\&#1044;&#1086;&#1082;&#1091;&#1084;&#1077;&#1085;&#1090;&#1099;%202018%20&#1075;&#1086;&#1076;\&#1055;&#1083;&#1072;&#1085;%20&#1079;&#1072;&#1082;&#1091;&#1087;&#1086;&#1082;%20&#1085;&#1072;%202018&#1075;\&#1060;&#1086;&#1088;&#1084;&#1072;%20&#1079;&#1072;&#1103;&#1074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  <sheetName val="Лист2"/>
      <sheetName val="Лист3"/>
      <sheetName val="Лист4"/>
      <sheetName val="Лист1"/>
    </sheetNames>
    <sheetDataSet>
      <sheetData sheetId="0"/>
      <sheetData sheetId="1"/>
      <sheetData sheetId="2"/>
      <sheetData sheetId="3">
        <row r="1">
          <cell r="A1" t="str">
            <v>05 Из одного источника</v>
          </cell>
        </row>
        <row r="2">
          <cell r="A2" t="str">
            <v>07 На организованных электронных торгах ок</v>
          </cell>
        </row>
        <row r="3">
          <cell r="A3" t="str">
            <v>16 Запрос ценовых предложений посредством электронных закупок</v>
          </cell>
        </row>
        <row r="4">
          <cell r="A4" t="str">
            <v>17 Тендер</v>
          </cell>
        </row>
        <row r="5">
          <cell r="A5" t="str">
            <v>18 Через товарные биржи</v>
          </cell>
        </row>
        <row r="6">
          <cell r="A6" t="str">
            <v>19 Гарантированный заказ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олнение -1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  <sheetName val="ЕНСТРУ"/>
      <sheetName val="КАТО"/>
      <sheetName val="МКЕИ"/>
      <sheetName val="Признак"/>
    </sheetNames>
    <sheetDataSet>
      <sheetData sheetId="0" refreshError="1"/>
      <sheetData sheetId="1">
        <row r="1">
          <cell r="A1" t="str">
            <v>105 Из одного источника</v>
          </cell>
        </row>
        <row r="2">
          <cell r="A2" t="str">
            <v>107 На организованных электронных торгах</v>
          </cell>
        </row>
        <row r="3">
          <cell r="A3" t="str">
            <v>116 Запрос ценовых предложений</v>
          </cell>
        </row>
        <row r="4">
          <cell r="A4" t="str">
            <v>117 Тендер</v>
          </cell>
        </row>
        <row r="5">
          <cell r="A5" t="str">
            <v>118 Через товарные биржи</v>
          </cell>
        </row>
        <row r="6">
          <cell r="A6" t="str">
            <v>121 Из одного источника путем прямого заключения договора</v>
          </cell>
        </row>
        <row r="7">
          <cell r="A7" t="str">
            <v>119 Гарантированный заказ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заявки для ПТС"/>
      <sheetName val="Форма заявки для СОЗ"/>
      <sheetName val="Лист3"/>
      <sheetName val="Способ"/>
      <sheetName val="Вид"/>
      <sheetName val="Срок"/>
      <sheetName val="Сфера услуги"/>
      <sheetName val="Сфера товары"/>
      <sheetName val="Сфера рабо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8"/>
  <sheetViews>
    <sheetView tabSelected="1" zoomScale="85" zoomScaleNormal="85" workbookViewId="0">
      <selection activeCell="F27" sqref="F27"/>
    </sheetView>
  </sheetViews>
  <sheetFormatPr defaultRowHeight="11.25" x14ac:dyDescent="0.2"/>
  <cols>
    <col min="1" max="1" width="18.140625" style="1" customWidth="1"/>
    <col min="2" max="2" width="31.7109375" style="1" customWidth="1"/>
    <col min="3" max="3" width="16.85546875" style="1" customWidth="1"/>
    <col min="4" max="4" width="20.42578125" style="1" customWidth="1"/>
    <col min="5" max="5" width="38.42578125" style="18" customWidth="1"/>
    <col min="6" max="6" width="42.28515625" style="1" customWidth="1"/>
    <col min="7" max="7" width="53.85546875" style="1" customWidth="1"/>
    <col min="8" max="8" width="54.85546875" style="1" customWidth="1"/>
    <col min="9" max="9" width="28.28515625" style="1" customWidth="1"/>
    <col min="10" max="10" width="13.140625" style="1" customWidth="1"/>
    <col min="11" max="11" width="13" style="17" customWidth="1"/>
    <col min="12" max="12" width="17.5703125" style="17" customWidth="1"/>
    <col min="13" max="13" width="26.85546875" style="1" customWidth="1"/>
    <col min="14" max="16" width="20.140625" style="1" customWidth="1"/>
    <col min="17" max="17" width="21.28515625" style="1" customWidth="1"/>
    <col min="18" max="18" width="38.7109375" style="1" customWidth="1"/>
    <col min="19" max="19" width="41.42578125" style="1" customWidth="1"/>
    <col min="20" max="20" width="19.28515625" style="1" customWidth="1"/>
    <col min="21" max="21" width="27.140625" style="1" customWidth="1"/>
    <col min="22" max="22" width="26" style="1" customWidth="1"/>
    <col min="23" max="25" width="18.7109375" style="1" customWidth="1"/>
    <col min="26" max="16384" width="9.140625" style="1"/>
  </cols>
  <sheetData>
    <row r="1" spans="1:25" ht="21.75" customHeight="1" thickBot="1" x14ac:dyDescent="0.35">
      <c r="A1" s="3" t="s">
        <v>0</v>
      </c>
      <c r="B1" s="4" t="s">
        <v>1</v>
      </c>
      <c r="C1" s="4" t="s">
        <v>2</v>
      </c>
      <c r="J1" s="83" t="s">
        <v>33</v>
      </c>
      <c r="K1" s="83"/>
      <c r="L1" s="83"/>
      <c r="M1" s="83"/>
    </row>
    <row r="2" spans="1:25" ht="21.75" customHeight="1" thickBot="1" x14ac:dyDescent="0.35">
      <c r="A2" s="5">
        <v>1</v>
      </c>
      <c r="B2" s="6">
        <v>2</v>
      </c>
      <c r="C2" s="6">
        <v>3</v>
      </c>
      <c r="J2" s="83" t="s">
        <v>34</v>
      </c>
      <c r="K2" s="83"/>
      <c r="L2" s="83"/>
      <c r="M2" s="83"/>
    </row>
    <row r="3" spans="1:25" ht="21.75" customHeight="1" x14ac:dyDescent="0.3">
      <c r="A3" s="84" t="s">
        <v>26</v>
      </c>
      <c r="B3" s="87" t="s">
        <v>27</v>
      </c>
      <c r="C3" s="90">
        <v>2023</v>
      </c>
      <c r="J3" s="93"/>
      <c r="K3" s="93"/>
      <c r="L3" s="93"/>
      <c r="M3" s="93"/>
    </row>
    <row r="4" spans="1:25" ht="21.75" customHeight="1" x14ac:dyDescent="0.3">
      <c r="A4" s="85"/>
      <c r="B4" s="88"/>
      <c r="C4" s="91"/>
      <c r="J4" s="93"/>
      <c r="K4" s="93"/>
      <c r="L4" s="93"/>
      <c r="M4" s="93"/>
    </row>
    <row r="5" spans="1:25" ht="21.75" customHeight="1" thickBot="1" x14ac:dyDescent="0.35">
      <c r="A5" s="86"/>
      <c r="B5" s="89"/>
      <c r="C5" s="92"/>
      <c r="J5" s="93"/>
      <c r="K5" s="93"/>
      <c r="L5" s="93"/>
      <c r="M5" s="93"/>
    </row>
    <row r="6" spans="1:25" ht="21.75" customHeight="1" x14ac:dyDescent="0.3">
      <c r="A6" s="7"/>
      <c r="B6" s="8"/>
      <c r="C6" s="9"/>
      <c r="J6" s="10"/>
      <c r="K6" s="16"/>
      <c r="L6" s="16"/>
      <c r="M6" s="11" t="s">
        <v>29</v>
      </c>
      <c r="Y6" s="11" t="s">
        <v>30</v>
      </c>
    </row>
    <row r="7" spans="1:25" s="2" customFormat="1" ht="27" customHeight="1" x14ac:dyDescent="0.35">
      <c r="A7" s="82" t="s">
        <v>380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25" s="12" customFormat="1" ht="84.75" customHeight="1" x14ac:dyDescent="0.25">
      <c r="A8" s="51" t="s">
        <v>10</v>
      </c>
      <c r="B8" s="51" t="s">
        <v>11</v>
      </c>
      <c r="C8" s="51" t="s">
        <v>12</v>
      </c>
      <c r="D8" s="51" t="s">
        <v>13</v>
      </c>
      <c r="E8" s="62" t="s">
        <v>14</v>
      </c>
      <c r="F8" s="51" t="s">
        <v>15</v>
      </c>
      <c r="G8" s="51" t="s">
        <v>3</v>
      </c>
      <c r="H8" s="51" t="s">
        <v>4</v>
      </c>
      <c r="I8" s="51" t="s">
        <v>5</v>
      </c>
      <c r="J8" s="51" t="s">
        <v>6</v>
      </c>
      <c r="K8" s="63" t="s">
        <v>7</v>
      </c>
      <c r="L8" s="63" t="s">
        <v>8</v>
      </c>
      <c r="M8" s="51" t="s">
        <v>9</v>
      </c>
      <c r="N8" s="51" t="s">
        <v>31</v>
      </c>
      <c r="O8" s="51" t="s">
        <v>32</v>
      </c>
      <c r="P8" s="51" t="s">
        <v>16</v>
      </c>
      <c r="Q8" s="51" t="s">
        <v>17</v>
      </c>
      <c r="R8" s="51" t="s">
        <v>18</v>
      </c>
      <c r="S8" s="51" t="s">
        <v>19</v>
      </c>
      <c r="T8" s="51" t="s">
        <v>20</v>
      </c>
      <c r="U8" s="51" t="s">
        <v>21</v>
      </c>
      <c r="V8" s="51" t="s">
        <v>22</v>
      </c>
      <c r="W8" s="51" t="s">
        <v>23</v>
      </c>
      <c r="X8" s="51" t="s">
        <v>24</v>
      </c>
      <c r="Y8" s="51" t="s">
        <v>25</v>
      </c>
    </row>
    <row r="9" spans="1:25" s="13" customFormat="1" ht="15.75" x14ac:dyDescent="0.25">
      <c r="A9" s="51">
        <v>1</v>
      </c>
      <c r="B9" s="51">
        <v>2</v>
      </c>
      <c r="C9" s="51">
        <v>3</v>
      </c>
      <c r="D9" s="51">
        <v>4</v>
      </c>
      <c r="E9" s="62">
        <v>5</v>
      </c>
      <c r="F9" s="51">
        <v>6</v>
      </c>
      <c r="G9" s="51">
        <v>7</v>
      </c>
      <c r="H9" s="51">
        <v>8</v>
      </c>
      <c r="I9" s="51">
        <v>9</v>
      </c>
      <c r="J9" s="51">
        <v>10</v>
      </c>
      <c r="K9" s="63">
        <v>11</v>
      </c>
      <c r="L9" s="63">
        <v>12</v>
      </c>
      <c r="M9" s="51">
        <v>13</v>
      </c>
      <c r="N9" s="51">
        <v>14</v>
      </c>
      <c r="O9" s="51">
        <v>15</v>
      </c>
      <c r="P9" s="51">
        <v>16</v>
      </c>
      <c r="Q9" s="51">
        <v>17</v>
      </c>
      <c r="R9" s="51">
        <v>18</v>
      </c>
      <c r="S9" s="51">
        <v>19</v>
      </c>
      <c r="T9" s="51">
        <v>20</v>
      </c>
      <c r="U9" s="51">
        <v>21</v>
      </c>
      <c r="V9" s="51">
        <v>22</v>
      </c>
      <c r="W9" s="51">
        <v>23</v>
      </c>
      <c r="X9" s="51">
        <v>24</v>
      </c>
      <c r="Y9" s="51">
        <v>25</v>
      </c>
    </row>
    <row r="10" spans="1:25" s="19" customFormat="1" ht="38.25" customHeight="1" x14ac:dyDescent="0.25">
      <c r="A10" s="51">
        <v>1</v>
      </c>
      <c r="B10" s="51" t="s">
        <v>28</v>
      </c>
      <c r="C10" s="52" t="s">
        <v>37</v>
      </c>
      <c r="D10" s="53" t="s">
        <v>38</v>
      </c>
      <c r="E10" s="54" t="s">
        <v>39</v>
      </c>
      <c r="F10" s="54" t="s">
        <v>39</v>
      </c>
      <c r="G10" s="55" t="s">
        <v>40</v>
      </c>
      <c r="H10" s="51" t="s">
        <v>39</v>
      </c>
      <c r="I10" s="56" t="s">
        <v>36</v>
      </c>
      <c r="J10" s="53" t="s">
        <v>35</v>
      </c>
      <c r="K10" s="57">
        <v>1</v>
      </c>
      <c r="L10" s="58">
        <v>9349928.5800000001</v>
      </c>
      <c r="M10" s="58">
        <f>K10*L10</f>
        <v>9349928.5800000001</v>
      </c>
      <c r="N10" s="51"/>
      <c r="O10" s="51"/>
      <c r="P10" s="51"/>
      <c r="Q10" s="59" t="s">
        <v>100</v>
      </c>
      <c r="R10" s="55" t="s">
        <v>41</v>
      </c>
      <c r="S10" s="51" t="s">
        <v>42</v>
      </c>
      <c r="T10" s="55">
        <v>710000000</v>
      </c>
      <c r="U10" s="51" t="s">
        <v>43</v>
      </c>
      <c r="V10" s="51" t="s">
        <v>44</v>
      </c>
      <c r="W10" s="51">
        <v>0</v>
      </c>
      <c r="X10" s="51" t="s">
        <v>45</v>
      </c>
      <c r="Y10" s="51"/>
    </row>
    <row r="11" spans="1:25" s="19" customFormat="1" ht="42.75" customHeight="1" x14ac:dyDescent="0.25">
      <c r="A11" s="51">
        <v>2</v>
      </c>
      <c r="B11" s="51" t="s">
        <v>28</v>
      </c>
      <c r="C11" s="52" t="s">
        <v>37</v>
      </c>
      <c r="D11" s="53" t="s">
        <v>46</v>
      </c>
      <c r="E11" s="54" t="s">
        <v>47</v>
      </c>
      <c r="F11" s="54" t="s">
        <v>47</v>
      </c>
      <c r="G11" s="55" t="s">
        <v>48</v>
      </c>
      <c r="H11" s="54" t="s">
        <v>47</v>
      </c>
      <c r="I11" s="56" t="s">
        <v>36</v>
      </c>
      <c r="J11" s="53" t="s">
        <v>35</v>
      </c>
      <c r="K11" s="57">
        <v>1</v>
      </c>
      <c r="L11" s="58">
        <v>107142.86</v>
      </c>
      <c r="M11" s="58">
        <f t="shared" ref="M11:M74" si="0">K11*L11</f>
        <v>107142.86</v>
      </c>
      <c r="N11" s="51"/>
      <c r="O11" s="51"/>
      <c r="P11" s="51"/>
      <c r="Q11" s="59" t="s">
        <v>100</v>
      </c>
      <c r="R11" s="55" t="s">
        <v>41</v>
      </c>
      <c r="S11" s="51" t="s">
        <v>42</v>
      </c>
      <c r="T11" s="55">
        <v>710000000</v>
      </c>
      <c r="U11" s="51" t="s">
        <v>43</v>
      </c>
      <c r="V11" s="51" t="s">
        <v>44</v>
      </c>
      <c r="W11" s="51">
        <v>0</v>
      </c>
      <c r="X11" s="51" t="s">
        <v>45</v>
      </c>
      <c r="Y11" s="51"/>
    </row>
    <row r="12" spans="1:25" s="19" customFormat="1" ht="25.5" x14ac:dyDescent="0.25">
      <c r="A12" s="51">
        <v>3</v>
      </c>
      <c r="B12" s="51" t="s">
        <v>28</v>
      </c>
      <c r="C12" s="52" t="s">
        <v>37</v>
      </c>
      <c r="D12" s="53" t="s">
        <v>49</v>
      </c>
      <c r="E12" s="54" t="s">
        <v>50</v>
      </c>
      <c r="F12" s="54" t="s">
        <v>51</v>
      </c>
      <c r="G12" s="55" t="s">
        <v>52</v>
      </c>
      <c r="H12" s="54" t="s">
        <v>50</v>
      </c>
      <c r="I12" s="56" t="s">
        <v>36</v>
      </c>
      <c r="J12" s="53" t="s">
        <v>35</v>
      </c>
      <c r="K12" s="57">
        <v>1</v>
      </c>
      <c r="L12" s="58">
        <v>245000</v>
      </c>
      <c r="M12" s="58">
        <f t="shared" si="0"/>
        <v>245000</v>
      </c>
      <c r="N12" s="51"/>
      <c r="O12" s="51"/>
      <c r="P12" s="51"/>
      <c r="Q12" s="59" t="s">
        <v>100</v>
      </c>
      <c r="R12" s="55" t="s">
        <v>41</v>
      </c>
      <c r="S12" s="51" t="s">
        <v>42</v>
      </c>
      <c r="T12" s="55">
        <v>710000000</v>
      </c>
      <c r="U12" s="51" t="s">
        <v>43</v>
      </c>
      <c r="V12" s="51" t="s">
        <v>44</v>
      </c>
      <c r="W12" s="51">
        <v>0</v>
      </c>
      <c r="X12" s="51" t="s">
        <v>45</v>
      </c>
      <c r="Y12" s="51"/>
    </row>
    <row r="13" spans="1:25" s="19" customFormat="1" ht="30" customHeight="1" x14ac:dyDescent="0.25">
      <c r="A13" s="51">
        <v>4</v>
      </c>
      <c r="B13" s="51" t="s">
        <v>28</v>
      </c>
      <c r="C13" s="52" t="s">
        <v>37</v>
      </c>
      <c r="D13" s="53" t="s">
        <v>53</v>
      </c>
      <c r="E13" s="54" t="s">
        <v>54</v>
      </c>
      <c r="F13" s="54" t="s">
        <v>54</v>
      </c>
      <c r="G13" s="55" t="s">
        <v>55</v>
      </c>
      <c r="H13" s="54" t="s">
        <v>54</v>
      </c>
      <c r="I13" s="56" t="s">
        <v>36</v>
      </c>
      <c r="J13" s="53" t="s">
        <v>35</v>
      </c>
      <c r="K13" s="57">
        <v>1</v>
      </c>
      <c r="L13" s="58">
        <v>20000</v>
      </c>
      <c r="M13" s="58">
        <f t="shared" si="0"/>
        <v>20000</v>
      </c>
      <c r="N13" s="51"/>
      <c r="O13" s="51"/>
      <c r="P13" s="51"/>
      <c r="Q13" s="59" t="s">
        <v>100</v>
      </c>
      <c r="R13" s="55" t="s">
        <v>41</v>
      </c>
      <c r="S13" s="51" t="s">
        <v>42</v>
      </c>
      <c r="T13" s="55">
        <v>710000000</v>
      </c>
      <c r="U13" s="51" t="s">
        <v>43</v>
      </c>
      <c r="V13" s="51" t="s">
        <v>44</v>
      </c>
      <c r="W13" s="51">
        <v>0</v>
      </c>
      <c r="X13" s="51" t="s">
        <v>45</v>
      </c>
      <c r="Y13" s="51"/>
    </row>
    <row r="14" spans="1:25" s="19" customFormat="1" ht="30" customHeight="1" x14ac:dyDescent="0.25">
      <c r="A14" s="51">
        <v>5</v>
      </c>
      <c r="B14" s="51" t="s">
        <v>28</v>
      </c>
      <c r="C14" s="52" t="s">
        <v>37</v>
      </c>
      <c r="D14" s="53" t="s">
        <v>38</v>
      </c>
      <c r="E14" s="54" t="s">
        <v>56</v>
      </c>
      <c r="F14" s="54" t="s">
        <v>56</v>
      </c>
      <c r="G14" s="55" t="s">
        <v>57</v>
      </c>
      <c r="H14" s="54" t="s">
        <v>56</v>
      </c>
      <c r="I14" s="56" t="s">
        <v>36</v>
      </c>
      <c r="J14" s="53" t="s">
        <v>35</v>
      </c>
      <c r="K14" s="57">
        <v>1</v>
      </c>
      <c r="L14" s="58">
        <v>8333146</v>
      </c>
      <c r="M14" s="58">
        <f t="shared" si="0"/>
        <v>8333146</v>
      </c>
      <c r="N14" s="51"/>
      <c r="O14" s="51"/>
      <c r="P14" s="51"/>
      <c r="Q14" s="59" t="s">
        <v>100</v>
      </c>
      <c r="R14" s="55" t="s">
        <v>41</v>
      </c>
      <c r="S14" s="51" t="s">
        <v>42</v>
      </c>
      <c r="T14" s="55">
        <v>351000000</v>
      </c>
      <c r="U14" s="51" t="s">
        <v>58</v>
      </c>
      <c r="V14" s="51" t="s">
        <v>59</v>
      </c>
      <c r="W14" s="51">
        <v>0</v>
      </c>
      <c r="X14" s="51" t="s">
        <v>60</v>
      </c>
      <c r="Y14" s="51"/>
    </row>
    <row r="15" spans="1:25" s="14" customFormat="1" ht="38.25" x14ac:dyDescent="0.25">
      <c r="A15" s="51">
        <v>6</v>
      </c>
      <c r="B15" s="51" t="s">
        <v>28</v>
      </c>
      <c r="C15" s="52" t="s">
        <v>37</v>
      </c>
      <c r="D15" s="53" t="s">
        <v>61</v>
      </c>
      <c r="E15" s="54" t="s">
        <v>62</v>
      </c>
      <c r="F15" s="54" t="s">
        <v>62</v>
      </c>
      <c r="G15" s="55" t="s">
        <v>63</v>
      </c>
      <c r="H15" s="54" t="s">
        <v>62</v>
      </c>
      <c r="I15" s="56" t="s">
        <v>64</v>
      </c>
      <c r="J15" s="53" t="s">
        <v>37</v>
      </c>
      <c r="K15" s="57">
        <v>1</v>
      </c>
      <c r="L15" s="58">
        <v>1664788</v>
      </c>
      <c r="M15" s="58">
        <f t="shared" si="0"/>
        <v>1664788</v>
      </c>
      <c r="N15" s="51"/>
      <c r="O15" s="51"/>
      <c r="P15" s="51"/>
      <c r="Q15" s="59" t="s">
        <v>100</v>
      </c>
      <c r="R15" s="55" t="s">
        <v>65</v>
      </c>
      <c r="S15" s="51" t="s">
        <v>66</v>
      </c>
      <c r="T15" s="55">
        <v>710000000</v>
      </c>
      <c r="U15" s="51" t="s">
        <v>43</v>
      </c>
      <c r="V15" s="51" t="s">
        <v>44</v>
      </c>
      <c r="W15" s="51">
        <v>0</v>
      </c>
      <c r="X15" s="51" t="s">
        <v>67</v>
      </c>
      <c r="Y15" s="51"/>
    </row>
    <row r="16" spans="1:25" s="15" customFormat="1" ht="59.25" customHeight="1" x14ac:dyDescent="0.25">
      <c r="A16" s="51">
        <v>7</v>
      </c>
      <c r="B16" s="51" t="s">
        <v>28</v>
      </c>
      <c r="C16" s="52" t="s">
        <v>37</v>
      </c>
      <c r="D16" s="53" t="s">
        <v>61</v>
      </c>
      <c r="E16" s="54" t="s">
        <v>68</v>
      </c>
      <c r="F16" s="54" t="s">
        <v>69</v>
      </c>
      <c r="G16" s="55" t="s">
        <v>70</v>
      </c>
      <c r="H16" s="54" t="s">
        <v>69</v>
      </c>
      <c r="I16" s="56" t="s">
        <v>64</v>
      </c>
      <c r="J16" s="53" t="s">
        <v>37</v>
      </c>
      <c r="K16" s="57">
        <v>1</v>
      </c>
      <c r="L16" s="58">
        <v>2142857.14</v>
      </c>
      <c r="M16" s="58">
        <f t="shared" si="0"/>
        <v>2142857.14</v>
      </c>
      <c r="N16" s="51"/>
      <c r="O16" s="51"/>
      <c r="P16" s="51"/>
      <c r="Q16" s="59" t="s">
        <v>100</v>
      </c>
      <c r="R16" s="55" t="s">
        <v>65</v>
      </c>
      <c r="S16" s="51" t="s">
        <v>66</v>
      </c>
      <c r="T16" s="55">
        <v>710000000</v>
      </c>
      <c r="U16" s="51" t="s">
        <v>43</v>
      </c>
      <c r="V16" s="51" t="s">
        <v>44</v>
      </c>
      <c r="W16" s="51">
        <v>0</v>
      </c>
      <c r="X16" s="51" t="s">
        <v>71</v>
      </c>
      <c r="Y16" s="51"/>
    </row>
    <row r="17" spans="1:25" ht="43.5" customHeight="1" x14ac:dyDescent="0.2">
      <c r="A17" s="51">
        <v>8</v>
      </c>
      <c r="B17" s="51" t="s">
        <v>28</v>
      </c>
      <c r="C17" s="52" t="s">
        <v>37</v>
      </c>
      <c r="D17" s="53" t="s">
        <v>72</v>
      </c>
      <c r="E17" s="54" t="s">
        <v>73</v>
      </c>
      <c r="F17" s="54" t="s">
        <v>73</v>
      </c>
      <c r="G17" s="55" t="s">
        <v>74</v>
      </c>
      <c r="H17" s="54" t="s">
        <v>73</v>
      </c>
      <c r="I17" s="56" t="s">
        <v>75</v>
      </c>
      <c r="J17" s="53" t="s">
        <v>37</v>
      </c>
      <c r="K17" s="57">
        <v>1</v>
      </c>
      <c r="L17" s="58">
        <v>158035.71</v>
      </c>
      <c r="M17" s="58">
        <f t="shared" si="0"/>
        <v>158035.71</v>
      </c>
      <c r="N17" s="51"/>
      <c r="O17" s="51"/>
      <c r="P17" s="51"/>
      <c r="Q17" s="59" t="s">
        <v>100</v>
      </c>
      <c r="R17" s="55" t="s">
        <v>76</v>
      </c>
      <c r="S17" s="51" t="s">
        <v>66</v>
      </c>
      <c r="T17" s="55">
        <v>710000000</v>
      </c>
      <c r="U17" s="51" t="s">
        <v>43</v>
      </c>
      <c r="V17" s="51" t="s">
        <v>44</v>
      </c>
      <c r="W17" s="51">
        <v>0</v>
      </c>
      <c r="X17" s="51" t="s">
        <v>77</v>
      </c>
      <c r="Y17" s="51"/>
    </row>
    <row r="18" spans="1:25" ht="51" x14ac:dyDescent="0.2">
      <c r="A18" s="51">
        <v>9</v>
      </c>
      <c r="B18" s="51" t="s">
        <v>28</v>
      </c>
      <c r="C18" s="52" t="s">
        <v>37</v>
      </c>
      <c r="D18" s="53" t="s">
        <v>78</v>
      </c>
      <c r="E18" s="54" t="s">
        <v>79</v>
      </c>
      <c r="F18" s="54" t="s">
        <v>79</v>
      </c>
      <c r="G18" s="55" t="s">
        <v>80</v>
      </c>
      <c r="H18" s="54" t="s">
        <v>79</v>
      </c>
      <c r="I18" s="56" t="s">
        <v>64</v>
      </c>
      <c r="J18" s="53" t="s">
        <v>37</v>
      </c>
      <c r="K18" s="57">
        <v>1</v>
      </c>
      <c r="L18" s="58">
        <v>640000</v>
      </c>
      <c r="M18" s="58">
        <f t="shared" si="0"/>
        <v>640000</v>
      </c>
      <c r="N18" s="51"/>
      <c r="O18" s="51"/>
      <c r="P18" s="51"/>
      <c r="Q18" s="59" t="s">
        <v>100</v>
      </c>
      <c r="R18" s="55" t="s">
        <v>81</v>
      </c>
      <c r="S18" s="51" t="s">
        <v>82</v>
      </c>
      <c r="T18" s="55">
        <v>710000000</v>
      </c>
      <c r="U18" s="51" t="s">
        <v>43</v>
      </c>
      <c r="V18" s="51" t="s">
        <v>44</v>
      </c>
      <c r="W18" s="51">
        <v>0</v>
      </c>
      <c r="X18" s="51" t="s">
        <v>83</v>
      </c>
      <c r="Y18" s="51"/>
    </row>
    <row r="19" spans="1:25" ht="25.5" x14ac:dyDescent="0.2">
      <c r="A19" s="51">
        <v>10</v>
      </c>
      <c r="B19" s="51" t="s">
        <v>28</v>
      </c>
      <c r="C19" s="52" t="s">
        <v>84</v>
      </c>
      <c r="D19" s="53" t="s">
        <v>85</v>
      </c>
      <c r="E19" s="54" t="s">
        <v>86</v>
      </c>
      <c r="F19" s="54" t="s">
        <v>86</v>
      </c>
      <c r="G19" s="55" t="s">
        <v>87</v>
      </c>
      <c r="H19" s="54" t="s">
        <v>86</v>
      </c>
      <c r="I19" s="56" t="s">
        <v>36</v>
      </c>
      <c r="J19" s="53" t="s">
        <v>88</v>
      </c>
      <c r="K19" s="57">
        <v>48000</v>
      </c>
      <c r="L19" s="58">
        <v>232.15</v>
      </c>
      <c r="M19" s="58">
        <f t="shared" si="0"/>
        <v>11143200</v>
      </c>
      <c r="N19" s="51"/>
      <c r="O19" s="51"/>
      <c r="P19" s="51"/>
      <c r="Q19" s="59" t="s">
        <v>100</v>
      </c>
      <c r="R19" s="55" t="s">
        <v>89</v>
      </c>
      <c r="S19" s="51" t="s">
        <v>90</v>
      </c>
      <c r="T19" s="55">
        <v>390000000</v>
      </c>
      <c r="U19" s="51" t="s">
        <v>91</v>
      </c>
      <c r="V19" s="51" t="s">
        <v>92</v>
      </c>
      <c r="W19" s="51">
        <v>0</v>
      </c>
      <c r="X19" s="51" t="s">
        <v>93</v>
      </c>
      <c r="Y19" s="51"/>
    </row>
    <row r="20" spans="1:25" ht="25.5" x14ac:dyDescent="0.2">
      <c r="A20" s="51">
        <v>11</v>
      </c>
      <c r="B20" s="51" t="s">
        <v>28</v>
      </c>
      <c r="C20" s="52" t="s">
        <v>37</v>
      </c>
      <c r="D20" s="20" t="s">
        <v>289</v>
      </c>
      <c r="E20" s="54" t="s">
        <v>94</v>
      </c>
      <c r="F20" s="54" t="s">
        <v>94</v>
      </c>
      <c r="G20" s="61" t="s">
        <v>97</v>
      </c>
      <c r="H20" s="54" t="s">
        <v>94</v>
      </c>
      <c r="I20" s="56" t="s">
        <v>36</v>
      </c>
      <c r="J20" s="52" t="s">
        <v>37</v>
      </c>
      <c r="K20" s="57">
        <v>1</v>
      </c>
      <c r="L20" s="60">
        <v>1923215</v>
      </c>
      <c r="M20" s="58">
        <f t="shared" si="0"/>
        <v>1923215</v>
      </c>
      <c r="N20" s="61"/>
      <c r="O20" s="61"/>
      <c r="P20" s="61"/>
      <c r="Q20" s="59" t="s">
        <v>101</v>
      </c>
      <c r="R20" s="20" t="s">
        <v>127</v>
      </c>
      <c r="S20" s="20" t="s">
        <v>128</v>
      </c>
      <c r="T20" s="55">
        <v>710000000</v>
      </c>
      <c r="U20" s="51" t="s">
        <v>43</v>
      </c>
      <c r="V20" s="51" t="s">
        <v>44</v>
      </c>
      <c r="W20" s="51">
        <v>0</v>
      </c>
      <c r="X20" s="51" t="s">
        <v>102</v>
      </c>
      <c r="Y20" s="51"/>
    </row>
    <row r="21" spans="1:25" ht="25.5" x14ac:dyDescent="0.2">
      <c r="A21" s="51">
        <v>12</v>
      </c>
      <c r="B21" s="51" t="s">
        <v>28</v>
      </c>
      <c r="C21" s="52" t="s">
        <v>37</v>
      </c>
      <c r="D21" s="20" t="s">
        <v>290</v>
      </c>
      <c r="E21" s="54" t="s">
        <v>95</v>
      </c>
      <c r="F21" s="54" t="s">
        <v>95</v>
      </c>
      <c r="G21" s="61" t="s">
        <v>98</v>
      </c>
      <c r="H21" s="54" t="s">
        <v>95</v>
      </c>
      <c r="I21" s="56" t="s">
        <v>36</v>
      </c>
      <c r="J21" s="52" t="s">
        <v>37</v>
      </c>
      <c r="K21" s="57">
        <v>1</v>
      </c>
      <c r="L21" s="60">
        <v>23879000</v>
      </c>
      <c r="M21" s="58">
        <f t="shared" si="0"/>
        <v>23879000</v>
      </c>
      <c r="N21" s="61"/>
      <c r="O21" s="61"/>
      <c r="P21" s="61"/>
      <c r="Q21" s="59" t="s">
        <v>101</v>
      </c>
      <c r="R21" s="20" t="s">
        <v>127</v>
      </c>
      <c r="S21" s="20" t="s">
        <v>128</v>
      </c>
      <c r="T21" s="55">
        <v>710000000</v>
      </c>
      <c r="U21" s="51" t="s">
        <v>43</v>
      </c>
      <c r="V21" s="51" t="s">
        <v>44</v>
      </c>
      <c r="W21" s="51">
        <v>0</v>
      </c>
      <c r="X21" s="51" t="s">
        <v>102</v>
      </c>
      <c r="Y21" s="51"/>
    </row>
    <row r="22" spans="1:25" ht="25.5" x14ac:dyDescent="0.2">
      <c r="A22" s="51">
        <v>13</v>
      </c>
      <c r="B22" s="51" t="s">
        <v>28</v>
      </c>
      <c r="C22" s="52" t="s">
        <v>37</v>
      </c>
      <c r="D22" s="20" t="s">
        <v>291</v>
      </c>
      <c r="E22" s="54" t="s">
        <v>96</v>
      </c>
      <c r="F22" s="54" t="s">
        <v>96</v>
      </c>
      <c r="G22" s="61" t="s">
        <v>99</v>
      </c>
      <c r="H22" s="54" t="s">
        <v>96</v>
      </c>
      <c r="I22" s="56" t="s">
        <v>36</v>
      </c>
      <c r="J22" s="52" t="s">
        <v>37</v>
      </c>
      <c r="K22" s="57">
        <v>1</v>
      </c>
      <c r="L22" s="60">
        <v>2121000</v>
      </c>
      <c r="M22" s="58">
        <f t="shared" si="0"/>
        <v>2121000</v>
      </c>
      <c r="N22" s="61"/>
      <c r="O22" s="61"/>
      <c r="P22" s="61"/>
      <c r="Q22" s="59" t="s">
        <v>101</v>
      </c>
      <c r="R22" s="21" t="s">
        <v>127</v>
      </c>
      <c r="S22" s="22" t="s">
        <v>128</v>
      </c>
      <c r="T22" s="55">
        <v>710000000</v>
      </c>
      <c r="U22" s="51" t="s">
        <v>43</v>
      </c>
      <c r="V22" s="51" t="s">
        <v>44</v>
      </c>
      <c r="W22" s="51">
        <v>0</v>
      </c>
      <c r="X22" s="51" t="s">
        <v>102</v>
      </c>
      <c r="Y22" s="51"/>
    </row>
    <row r="23" spans="1:25" s="36" customFormat="1" ht="25.5" x14ac:dyDescent="0.2">
      <c r="A23" s="33">
        <v>14</v>
      </c>
      <c r="B23" s="20" t="s">
        <v>28</v>
      </c>
      <c r="C23" s="21" t="s">
        <v>37</v>
      </c>
      <c r="D23" s="22" t="s">
        <v>111</v>
      </c>
      <c r="E23" s="20" t="s">
        <v>112</v>
      </c>
      <c r="F23" s="20" t="s">
        <v>115</v>
      </c>
      <c r="G23" s="20" t="s">
        <v>103</v>
      </c>
      <c r="H23" s="20" t="s">
        <v>104</v>
      </c>
      <c r="I23" s="20" t="s">
        <v>105</v>
      </c>
      <c r="J23" s="22" t="s">
        <v>35</v>
      </c>
      <c r="K23" s="28">
        <v>1</v>
      </c>
      <c r="L23" s="24">
        <v>26785.72</v>
      </c>
      <c r="M23" s="80">
        <f t="shared" si="0"/>
        <v>26785.72</v>
      </c>
      <c r="N23" s="20"/>
      <c r="O23" s="49"/>
      <c r="P23" s="20"/>
      <c r="Q23" s="26" t="s">
        <v>106</v>
      </c>
      <c r="R23" s="27" t="s">
        <v>107</v>
      </c>
      <c r="S23" s="20" t="s">
        <v>108</v>
      </c>
      <c r="T23" s="21">
        <v>710000000</v>
      </c>
      <c r="U23" s="20" t="s">
        <v>43</v>
      </c>
      <c r="V23" s="20" t="s">
        <v>109</v>
      </c>
      <c r="W23" s="28">
        <v>0</v>
      </c>
      <c r="X23" s="20" t="s">
        <v>110</v>
      </c>
      <c r="Y23" s="30"/>
    </row>
    <row r="24" spans="1:25" s="36" customFormat="1" ht="25.5" x14ac:dyDescent="0.2">
      <c r="A24" s="33">
        <v>15</v>
      </c>
      <c r="B24" s="20" t="s">
        <v>28</v>
      </c>
      <c r="C24" s="21" t="s">
        <v>37</v>
      </c>
      <c r="D24" s="22" t="s">
        <v>113</v>
      </c>
      <c r="E24" s="20" t="s">
        <v>114</v>
      </c>
      <c r="F24" s="20" t="s">
        <v>116</v>
      </c>
      <c r="G24" s="20" t="s">
        <v>103</v>
      </c>
      <c r="H24" s="20" t="s">
        <v>104</v>
      </c>
      <c r="I24" s="20" t="s">
        <v>105</v>
      </c>
      <c r="J24" s="22" t="s">
        <v>35</v>
      </c>
      <c r="K24" s="28">
        <v>1</v>
      </c>
      <c r="L24" s="24">
        <v>203660.72</v>
      </c>
      <c r="M24" s="80">
        <f t="shared" si="0"/>
        <v>203660.72</v>
      </c>
      <c r="N24" s="20"/>
      <c r="O24" s="49"/>
      <c r="P24" s="20"/>
      <c r="Q24" s="26" t="s">
        <v>106</v>
      </c>
      <c r="R24" s="27" t="s">
        <v>107</v>
      </c>
      <c r="S24" s="20" t="s">
        <v>108</v>
      </c>
      <c r="T24" s="21">
        <v>710000000</v>
      </c>
      <c r="U24" s="20" t="s">
        <v>43</v>
      </c>
      <c r="V24" s="20" t="s">
        <v>109</v>
      </c>
      <c r="W24" s="28">
        <v>0</v>
      </c>
      <c r="X24" s="20" t="s">
        <v>110</v>
      </c>
      <c r="Y24" s="30"/>
    </row>
    <row r="25" spans="1:25" ht="25.5" x14ac:dyDescent="0.2">
      <c r="A25" s="51">
        <v>16</v>
      </c>
      <c r="B25" s="20" t="s">
        <v>28</v>
      </c>
      <c r="C25" s="21" t="s">
        <v>37</v>
      </c>
      <c r="D25" s="22" t="s">
        <v>117</v>
      </c>
      <c r="E25" s="20" t="s">
        <v>118</v>
      </c>
      <c r="F25" s="20" t="s">
        <v>118</v>
      </c>
      <c r="G25" s="20" t="s">
        <v>119</v>
      </c>
      <c r="H25" s="20" t="s">
        <v>120</v>
      </c>
      <c r="I25" s="20" t="s">
        <v>105</v>
      </c>
      <c r="J25" s="22" t="s">
        <v>35</v>
      </c>
      <c r="K25" s="28">
        <v>1</v>
      </c>
      <c r="L25" s="24">
        <v>3303571.43</v>
      </c>
      <c r="M25" s="58">
        <f t="shared" si="0"/>
        <v>3303571.43</v>
      </c>
      <c r="N25" s="20"/>
      <c r="O25" s="20"/>
      <c r="P25" s="20"/>
      <c r="Q25" s="26" t="s">
        <v>106</v>
      </c>
      <c r="R25" s="20" t="s">
        <v>121</v>
      </c>
      <c r="S25" s="20" t="s">
        <v>122</v>
      </c>
      <c r="T25" s="20">
        <v>710000000</v>
      </c>
      <c r="U25" s="20" t="s">
        <v>43</v>
      </c>
      <c r="V25" s="20" t="s">
        <v>109</v>
      </c>
      <c r="W25" s="20">
        <v>0</v>
      </c>
      <c r="X25" s="20" t="s">
        <v>110</v>
      </c>
      <c r="Y25" s="33"/>
    </row>
    <row r="26" spans="1:25" ht="25.5" x14ac:dyDescent="0.2">
      <c r="A26" s="51">
        <v>17</v>
      </c>
      <c r="B26" s="20" t="s">
        <v>28</v>
      </c>
      <c r="C26" s="21" t="s">
        <v>37</v>
      </c>
      <c r="D26" s="22" t="s">
        <v>123</v>
      </c>
      <c r="E26" s="20" t="s">
        <v>124</v>
      </c>
      <c r="F26" s="20" t="s">
        <v>125</v>
      </c>
      <c r="G26" s="20" t="s">
        <v>103</v>
      </c>
      <c r="H26" s="20" t="s">
        <v>104</v>
      </c>
      <c r="I26" s="20" t="s">
        <v>105</v>
      </c>
      <c r="J26" s="22" t="s">
        <v>35</v>
      </c>
      <c r="K26" s="28">
        <v>1</v>
      </c>
      <c r="L26" s="24">
        <v>2232142.86</v>
      </c>
      <c r="M26" s="58">
        <f t="shared" si="0"/>
        <v>2232142.86</v>
      </c>
      <c r="N26" s="20"/>
      <c r="O26" s="49"/>
      <c r="P26" s="20"/>
      <c r="Q26" s="26" t="s">
        <v>126</v>
      </c>
      <c r="R26" s="20" t="s">
        <v>127</v>
      </c>
      <c r="S26" s="20" t="s">
        <v>128</v>
      </c>
      <c r="T26" s="20">
        <v>710000000</v>
      </c>
      <c r="U26" s="20" t="s">
        <v>43</v>
      </c>
      <c r="V26" s="20" t="s">
        <v>109</v>
      </c>
      <c r="W26" s="20">
        <v>0</v>
      </c>
      <c r="X26" s="20" t="s">
        <v>110</v>
      </c>
      <c r="Y26" s="30"/>
    </row>
    <row r="27" spans="1:25" ht="25.5" x14ac:dyDescent="0.2">
      <c r="A27" s="51">
        <v>18</v>
      </c>
      <c r="B27" s="20" t="s">
        <v>28</v>
      </c>
      <c r="C27" s="21" t="s">
        <v>37</v>
      </c>
      <c r="D27" s="22" t="s">
        <v>123</v>
      </c>
      <c r="E27" s="20" t="s">
        <v>124</v>
      </c>
      <c r="F27" s="20" t="s">
        <v>129</v>
      </c>
      <c r="G27" s="20" t="s">
        <v>103</v>
      </c>
      <c r="H27" s="20" t="s">
        <v>104</v>
      </c>
      <c r="I27" s="20" t="s">
        <v>105</v>
      </c>
      <c r="J27" s="22" t="s">
        <v>35</v>
      </c>
      <c r="K27" s="28">
        <v>1</v>
      </c>
      <c r="L27" s="24">
        <v>2232142.86</v>
      </c>
      <c r="M27" s="58">
        <f t="shared" si="0"/>
        <v>2232142.86</v>
      </c>
      <c r="N27" s="20"/>
      <c r="O27" s="20"/>
      <c r="P27" s="20"/>
      <c r="Q27" s="26" t="s">
        <v>126</v>
      </c>
      <c r="R27" s="20" t="s">
        <v>127</v>
      </c>
      <c r="S27" s="20" t="s">
        <v>128</v>
      </c>
      <c r="T27" s="20">
        <v>710000000</v>
      </c>
      <c r="U27" s="20" t="s">
        <v>43</v>
      </c>
      <c r="V27" s="20" t="s">
        <v>109</v>
      </c>
      <c r="W27" s="20">
        <v>0</v>
      </c>
      <c r="X27" s="20" t="s">
        <v>110</v>
      </c>
      <c r="Y27" s="30"/>
    </row>
    <row r="28" spans="1:25" ht="38.25" x14ac:dyDescent="0.2">
      <c r="A28" s="51">
        <v>19</v>
      </c>
      <c r="B28" s="20" t="s">
        <v>28</v>
      </c>
      <c r="C28" s="21" t="s">
        <v>37</v>
      </c>
      <c r="D28" s="22" t="s">
        <v>130</v>
      </c>
      <c r="E28" s="20" t="s">
        <v>131</v>
      </c>
      <c r="F28" s="20" t="s">
        <v>132</v>
      </c>
      <c r="G28" s="20" t="s">
        <v>103</v>
      </c>
      <c r="H28" s="21" t="s">
        <v>104</v>
      </c>
      <c r="I28" s="22" t="s">
        <v>105</v>
      </c>
      <c r="J28" s="20" t="s">
        <v>35</v>
      </c>
      <c r="K28" s="20">
        <v>1</v>
      </c>
      <c r="L28" s="24">
        <v>928571.43</v>
      </c>
      <c r="M28" s="58">
        <f t="shared" si="0"/>
        <v>928571.43</v>
      </c>
      <c r="N28" s="25"/>
      <c r="O28" s="25"/>
      <c r="P28" s="25"/>
      <c r="Q28" s="26" t="s">
        <v>126</v>
      </c>
      <c r="R28" s="21" t="s">
        <v>127</v>
      </c>
      <c r="S28" s="22" t="s">
        <v>128</v>
      </c>
      <c r="T28" s="20">
        <v>710000000</v>
      </c>
      <c r="U28" s="20" t="s">
        <v>43</v>
      </c>
      <c r="V28" s="20" t="s">
        <v>109</v>
      </c>
      <c r="W28" s="21">
        <v>0</v>
      </c>
      <c r="X28" s="22" t="s">
        <v>110</v>
      </c>
      <c r="Y28" s="30"/>
    </row>
    <row r="29" spans="1:25" ht="51" x14ac:dyDescent="0.2">
      <c r="A29" s="51">
        <v>20</v>
      </c>
      <c r="B29" s="20" t="s">
        <v>28</v>
      </c>
      <c r="C29" s="21" t="s">
        <v>37</v>
      </c>
      <c r="D29" s="22" t="s">
        <v>133</v>
      </c>
      <c r="E29" s="20" t="s">
        <v>134</v>
      </c>
      <c r="F29" s="20" t="s">
        <v>135</v>
      </c>
      <c r="G29" s="20" t="s">
        <v>103</v>
      </c>
      <c r="H29" s="21" t="s">
        <v>104</v>
      </c>
      <c r="I29" s="22" t="s">
        <v>105</v>
      </c>
      <c r="J29" s="20" t="s">
        <v>35</v>
      </c>
      <c r="K29" s="20">
        <v>1</v>
      </c>
      <c r="L29" s="24">
        <v>3465000</v>
      </c>
      <c r="M29" s="58">
        <f t="shared" si="0"/>
        <v>3465000</v>
      </c>
      <c r="N29" s="25"/>
      <c r="O29" s="25"/>
      <c r="P29" s="25"/>
      <c r="Q29" s="26" t="s">
        <v>126</v>
      </c>
      <c r="R29" s="21" t="s">
        <v>127</v>
      </c>
      <c r="S29" s="22" t="s">
        <v>128</v>
      </c>
      <c r="T29" s="20">
        <v>710000000</v>
      </c>
      <c r="U29" s="20" t="s">
        <v>43</v>
      </c>
      <c r="V29" s="20" t="s">
        <v>109</v>
      </c>
      <c r="W29" s="21">
        <v>0</v>
      </c>
      <c r="X29" s="22" t="s">
        <v>110</v>
      </c>
      <c r="Y29" s="33"/>
    </row>
    <row r="30" spans="1:25" s="36" customFormat="1" ht="25.5" x14ac:dyDescent="0.2">
      <c r="A30" s="33">
        <v>21</v>
      </c>
      <c r="B30" s="20" t="s">
        <v>28</v>
      </c>
      <c r="C30" s="21" t="s">
        <v>37</v>
      </c>
      <c r="D30" s="22" t="s">
        <v>136</v>
      </c>
      <c r="E30" s="20" t="s">
        <v>137</v>
      </c>
      <c r="F30" s="20" t="s">
        <v>138</v>
      </c>
      <c r="G30" s="20" t="s">
        <v>103</v>
      </c>
      <c r="H30" s="21" t="s">
        <v>104</v>
      </c>
      <c r="I30" s="22" t="s">
        <v>105</v>
      </c>
      <c r="J30" s="20" t="s">
        <v>35</v>
      </c>
      <c r="K30" s="20">
        <v>1</v>
      </c>
      <c r="L30" s="24">
        <v>2142857.14</v>
      </c>
      <c r="M30" s="80">
        <f t="shared" si="0"/>
        <v>2142857.14</v>
      </c>
      <c r="N30" s="25"/>
      <c r="O30" s="25"/>
      <c r="P30" s="25"/>
      <c r="Q30" s="20" t="s">
        <v>106</v>
      </c>
      <c r="R30" s="21" t="s">
        <v>127</v>
      </c>
      <c r="S30" s="22" t="s">
        <v>128</v>
      </c>
      <c r="T30" s="20">
        <v>710000000</v>
      </c>
      <c r="U30" s="20" t="s">
        <v>43</v>
      </c>
      <c r="V30" s="20" t="s">
        <v>109</v>
      </c>
      <c r="W30" s="21">
        <v>0</v>
      </c>
      <c r="X30" s="22" t="s">
        <v>110</v>
      </c>
      <c r="Y30" s="30"/>
    </row>
    <row r="31" spans="1:25" ht="25.5" x14ac:dyDescent="0.2">
      <c r="A31" s="51">
        <v>22</v>
      </c>
      <c r="B31" s="20" t="s">
        <v>28</v>
      </c>
      <c r="C31" s="21" t="s">
        <v>37</v>
      </c>
      <c r="D31" s="22" t="s">
        <v>139</v>
      </c>
      <c r="E31" s="20" t="s">
        <v>140</v>
      </c>
      <c r="F31" s="20" t="s">
        <v>140</v>
      </c>
      <c r="G31" s="20" t="s">
        <v>141</v>
      </c>
      <c r="H31" s="21" t="s">
        <v>140</v>
      </c>
      <c r="I31" s="22" t="s">
        <v>142</v>
      </c>
      <c r="J31" s="20" t="s">
        <v>35</v>
      </c>
      <c r="K31" s="20">
        <v>1</v>
      </c>
      <c r="L31" s="24">
        <v>1500000</v>
      </c>
      <c r="M31" s="58">
        <f t="shared" si="0"/>
        <v>1500000</v>
      </c>
      <c r="N31" s="25"/>
      <c r="O31" s="25"/>
      <c r="P31" s="25"/>
      <c r="Q31" s="20" t="s">
        <v>126</v>
      </c>
      <c r="R31" s="21" t="s">
        <v>127</v>
      </c>
      <c r="S31" s="22" t="s">
        <v>128</v>
      </c>
      <c r="T31" s="20">
        <v>710000000</v>
      </c>
      <c r="U31" s="20" t="s">
        <v>43</v>
      </c>
      <c r="V31" s="20" t="s">
        <v>109</v>
      </c>
      <c r="W31" s="21">
        <v>0</v>
      </c>
      <c r="X31" s="22" t="s">
        <v>110</v>
      </c>
      <c r="Y31" s="31"/>
    </row>
    <row r="32" spans="1:25" ht="38.25" x14ac:dyDescent="0.2">
      <c r="A32" s="51">
        <v>23</v>
      </c>
      <c r="B32" s="20" t="s">
        <v>28</v>
      </c>
      <c r="C32" s="21" t="s">
        <v>37</v>
      </c>
      <c r="D32" s="22" t="s">
        <v>133</v>
      </c>
      <c r="E32" s="20" t="s">
        <v>143</v>
      </c>
      <c r="F32" s="20" t="s">
        <v>144</v>
      </c>
      <c r="G32" s="20" t="s">
        <v>103</v>
      </c>
      <c r="H32" s="21" t="s">
        <v>104</v>
      </c>
      <c r="I32" s="22" t="s">
        <v>105</v>
      </c>
      <c r="J32" s="20" t="s">
        <v>35</v>
      </c>
      <c r="K32" s="20">
        <v>1</v>
      </c>
      <c r="L32" s="24">
        <v>1500000</v>
      </c>
      <c r="M32" s="58">
        <f t="shared" si="0"/>
        <v>1500000</v>
      </c>
      <c r="N32" s="25"/>
      <c r="O32" s="25"/>
      <c r="P32" s="25"/>
      <c r="Q32" s="20" t="s">
        <v>126</v>
      </c>
      <c r="R32" s="21" t="s">
        <v>127</v>
      </c>
      <c r="S32" s="22" t="s">
        <v>128</v>
      </c>
      <c r="T32" s="20">
        <v>710000000</v>
      </c>
      <c r="U32" s="20" t="s">
        <v>43</v>
      </c>
      <c r="V32" s="20" t="s">
        <v>109</v>
      </c>
      <c r="W32" s="21">
        <v>0</v>
      </c>
      <c r="X32" s="22" t="s">
        <v>110</v>
      </c>
      <c r="Y32" s="31"/>
    </row>
    <row r="33" spans="1:25" ht="25.5" x14ac:dyDescent="0.2">
      <c r="A33" s="51">
        <v>24</v>
      </c>
      <c r="B33" s="20" t="s">
        <v>28</v>
      </c>
      <c r="C33" s="21" t="s">
        <v>145</v>
      </c>
      <c r="D33" s="22" t="s">
        <v>146</v>
      </c>
      <c r="E33" s="20" t="s">
        <v>147</v>
      </c>
      <c r="F33" s="20" t="s">
        <v>148</v>
      </c>
      <c r="G33" s="20" t="s">
        <v>103</v>
      </c>
      <c r="H33" s="20" t="s">
        <v>104</v>
      </c>
      <c r="I33" s="21" t="s">
        <v>105</v>
      </c>
      <c r="J33" s="22" t="s">
        <v>149</v>
      </c>
      <c r="K33" s="28">
        <v>2</v>
      </c>
      <c r="L33" s="24">
        <v>41071.43</v>
      </c>
      <c r="M33" s="58">
        <f t="shared" si="0"/>
        <v>82142.86</v>
      </c>
      <c r="N33" s="25"/>
      <c r="O33" s="25"/>
      <c r="P33" s="25"/>
      <c r="Q33" s="59" t="s">
        <v>101</v>
      </c>
      <c r="R33" s="27" t="s">
        <v>127</v>
      </c>
      <c r="S33" s="20" t="s">
        <v>128</v>
      </c>
      <c r="T33" s="20">
        <v>710000000</v>
      </c>
      <c r="U33" s="20" t="s">
        <v>43</v>
      </c>
      <c r="V33" s="20" t="s">
        <v>109</v>
      </c>
      <c r="W33" s="20">
        <v>0</v>
      </c>
      <c r="X33" s="20" t="s">
        <v>110</v>
      </c>
      <c r="Y33" s="33"/>
    </row>
    <row r="34" spans="1:25" ht="25.5" x14ac:dyDescent="0.2">
      <c r="A34" s="51">
        <v>25</v>
      </c>
      <c r="B34" s="20" t="s">
        <v>28</v>
      </c>
      <c r="C34" s="21" t="s">
        <v>145</v>
      </c>
      <c r="D34" s="20" t="s">
        <v>146</v>
      </c>
      <c r="E34" s="20" t="s">
        <v>147</v>
      </c>
      <c r="F34" s="20" t="s">
        <v>150</v>
      </c>
      <c r="G34" s="20" t="s">
        <v>103</v>
      </c>
      <c r="H34" s="20" t="s">
        <v>104</v>
      </c>
      <c r="I34" s="21" t="s">
        <v>105</v>
      </c>
      <c r="J34" s="22" t="s">
        <v>149</v>
      </c>
      <c r="K34" s="28">
        <v>2</v>
      </c>
      <c r="L34" s="24">
        <v>45535.71</v>
      </c>
      <c r="M34" s="58">
        <f t="shared" si="0"/>
        <v>91071.42</v>
      </c>
      <c r="N34" s="25"/>
      <c r="O34" s="25"/>
      <c r="P34" s="25"/>
      <c r="Q34" s="59" t="s">
        <v>101</v>
      </c>
      <c r="R34" s="27" t="s">
        <v>127</v>
      </c>
      <c r="S34" s="20" t="s">
        <v>128</v>
      </c>
      <c r="T34" s="20">
        <v>710000000</v>
      </c>
      <c r="U34" s="20" t="s">
        <v>43</v>
      </c>
      <c r="V34" s="20" t="s">
        <v>109</v>
      </c>
      <c r="W34" s="20">
        <v>0</v>
      </c>
      <c r="X34" s="20" t="s">
        <v>110</v>
      </c>
      <c r="Y34" s="35"/>
    </row>
    <row r="35" spans="1:25" ht="25.5" x14ac:dyDescent="0.2">
      <c r="A35" s="51">
        <v>26</v>
      </c>
      <c r="B35" s="20" t="s">
        <v>28</v>
      </c>
      <c r="C35" s="21" t="s">
        <v>145</v>
      </c>
      <c r="D35" s="22" t="s">
        <v>146</v>
      </c>
      <c r="E35" s="20" t="s">
        <v>147</v>
      </c>
      <c r="F35" s="20" t="s">
        <v>151</v>
      </c>
      <c r="G35" s="20" t="s">
        <v>103</v>
      </c>
      <c r="H35" s="20" t="s">
        <v>104</v>
      </c>
      <c r="I35" s="20" t="s">
        <v>105</v>
      </c>
      <c r="J35" s="22" t="s">
        <v>149</v>
      </c>
      <c r="K35" s="20">
        <v>2</v>
      </c>
      <c r="L35" s="25">
        <v>45535.71</v>
      </c>
      <c r="M35" s="58">
        <f t="shared" si="0"/>
        <v>91071.42</v>
      </c>
      <c r="N35" s="25"/>
      <c r="O35" s="25"/>
      <c r="P35" s="25"/>
      <c r="Q35" s="59" t="s">
        <v>101</v>
      </c>
      <c r="R35" s="27" t="s">
        <v>127</v>
      </c>
      <c r="S35" s="20" t="s">
        <v>128</v>
      </c>
      <c r="T35" s="21">
        <v>710000000</v>
      </c>
      <c r="U35" s="20" t="s">
        <v>43</v>
      </c>
      <c r="V35" s="20" t="s">
        <v>109</v>
      </c>
      <c r="W35" s="28">
        <v>0</v>
      </c>
      <c r="X35" s="20" t="s">
        <v>110</v>
      </c>
      <c r="Y35" s="29"/>
    </row>
    <row r="36" spans="1:25" ht="25.5" x14ac:dyDescent="0.2">
      <c r="A36" s="51">
        <v>27</v>
      </c>
      <c r="B36" s="20" t="s">
        <v>28</v>
      </c>
      <c r="C36" s="21" t="s">
        <v>145</v>
      </c>
      <c r="D36" s="22" t="s">
        <v>146</v>
      </c>
      <c r="E36" s="20" t="s">
        <v>147</v>
      </c>
      <c r="F36" s="20" t="s">
        <v>152</v>
      </c>
      <c r="G36" s="20" t="s">
        <v>103</v>
      </c>
      <c r="H36" s="20" t="s">
        <v>104</v>
      </c>
      <c r="I36" s="20" t="s">
        <v>105</v>
      </c>
      <c r="J36" s="22" t="s">
        <v>149</v>
      </c>
      <c r="K36" s="28">
        <v>2</v>
      </c>
      <c r="L36" s="25">
        <v>45535.71</v>
      </c>
      <c r="M36" s="58">
        <f t="shared" si="0"/>
        <v>91071.42</v>
      </c>
      <c r="N36" s="25"/>
      <c r="O36" s="25"/>
      <c r="P36" s="25"/>
      <c r="Q36" s="59" t="s">
        <v>101</v>
      </c>
      <c r="R36" s="27" t="s">
        <v>127</v>
      </c>
      <c r="S36" s="20" t="s">
        <v>128</v>
      </c>
      <c r="T36" s="21">
        <v>710000000</v>
      </c>
      <c r="U36" s="20" t="s">
        <v>43</v>
      </c>
      <c r="V36" s="20" t="s">
        <v>109</v>
      </c>
      <c r="W36" s="28">
        <v>0</v>
      </c>
      <c r="X36" s="20" t="s">
        <v>110</v>
      </c>
      <c r="Y36" s="29"/>
    </row>
    <row r="37" spans="1:25" ht="25.5" x14ac:dyDescent="0.2">
      <c r="A37" s="51">
        <v>28</v>
      </c>
      <c r="B37" s="20" t="s">
        <v>28</v>
      </c>
      <c r="C37" s="21" t="s">
        <v>145</v>
      </c>
      <c r="D37" s="22" t="s">
        <v>146</v>
      </c>
      <c r="E37" s="20" t="s">
        <v>147</v>
      </c>
      <c r="F37" s="20" t="s">
        <v>153</v>
      </c>
      <c r="G37" s="20" t="s">
        <v>103</v>
      </c>
      <c r="H37" s="20" t="s">
        <v>104</v>
      </c>
      <c r="I37" s="20" t="s">
        <v>105</v>
      </c>
      <c r="J37" s="22" t="s">
        <v>149</v>
      </c>
      <c r="K37" s="28">
        <v>4</v>
      </c>
      <c r="L37" s="25">
        <v>107302.67857142857</v>
      </c>
      <c r="M37" s="58">
        <f t="shared" si="0"/>
        <v>429210.71428571426</v>
      </c>
      <c r="N37" s="25"/>
      <c r="O37" s="25"/>
      <c r="P37" s="25"/>
      <c r="Q37" s="59" t="s">
        <v>101</v>
      </c>
      <c r="R37" s="27" t="s">
        <v>127</v>
      </c>
      <c r="S37" s="20" t="s">
        <v>128</v>
      </c>
      <c r="T37" s="21">
        <v>710000000</v>
      </c>
      <c r="U37" s="20" t="s">
        <v>43</v>
      </c>
      <c r="V37" s="20" t="s">
        <v>109</v>
      </c>
      <c r="W37" s="28">
        <v>0</v>
      </c>
      <c r="X37" s="20" t="s">
        <v>110</v>
      </c>
      <c r="Y37" s="29"/>
    </row>
    <row r="38" spans="1:25" ht="25.5" x14ac:dyDescent="0.2">
      <c r="A38" s="51">
        <v>29</v>
      </c>
      <c r="B38" s="20" t="s">
        <v>28</v>
      </c>
      <c r="C38" s="21" t="s">
        <v>145</v>
      </c>
      <c r="D38" s="22" t="s">
        <v>146</v>
      </c>
      <c r="E38" s="20" t="s">
        <v>147</v>
      </c>
      <c r="F38" s="20" t="s">
        <v>154</v>
      </c>
      <c r="G38" s="20" t="s">
        <v>103</v>
      </c>
      <c r="H38" s="20" t="s">
        <v>104</v>
      </c>
      <c r="I38" s="20" t="s">
        <v>105</v>
      </c>
      <c r="J38" s="22" t="s">
        <v>149</v>
      </c>
      <c r="K38" s="28">
        <v>4</v>
      </c>
      <c r="L38" s="25">
        <v>107049.10714285713</v>
      </c>
      <c r="M38" s="58">
        <f t="shared" si="0"/>
        <v>428196.42857142852</v>
      </c>
      <c r="N38" s="25"/>
      <c r="O38" s="25"/>
      <c r="P38" s="25"/>
      <c r="Q38" s="59" t="s">
        <v>101</v>
      </c>
      <c r="R38" s="27" t="s">
        <v>127</v>
      </c>
      <c r="S38" s="20" t="s">
        <v>128</v>
      </c>
      <c r="T38" s="21">
        <v>710000000</v>
      </c>
      <c r="U38" s="20" t="s">
        <v>43</v>
      </c>
      <c r="V38" s="20" t="s">
        <v>109</v>
      </c>
      <c r="W38" s="28">
        <v>0</v>
      </c>
      <c r="X38" s="20" t="s">
        <v>110</v>
      </c>
      <c r="Y38" s="29"/>
    </row>
    <row r="39" spans="1:25" ht="25.5" x14ac:dyDescent="0.2">
      <c r="A39" s="51">
        <v>30</v>
      </c>
      <c r="B39" s="20" t="s">
        <v>28</v>
      </c>
      <c r="C39" s="21" t="s">
        <v>145</v>
      </c>
      <c r="D39" s="22" t="s">
        <v>146</v>
      </c>
      <c r="E39" s="20" t="s">
        <v>147</v>
      </c>
      <c r="F39" s="20" t="s">
        <v>155</v>
      </c>
      <c r="G39" s="20" t="s">
        <v>103</v>
      </c>
      <c r="H39" s="20" t="s">
        <v>104</v>
      </c>
      <c r="I39" s="20" t="s">
        <v>105</v>
      </c>
      <c r="J39" s="22" t="s">
        <v>149</v>
      </c>
      <c r="K39" s="28">
        <v>4</v>
      </c>
      <c r="L39" s="25">
        <v>107049.10714285713</v>
      </c>
      <c r="M39" s="58">
        <f t="shared" si="0"/>
        <v>428196.42857142852</v>
      </c>
      <c r="N39" s="25"/>
      <c r="O39" s="25"/>
      <c r="P39" s="25"/>
      <c r="Q39" s="59" t="s">
        <v>101</v>
      </c>
      <c r="R39" s="27" t="s">
        <v>127</v>
      </c>
      <c r="S39" s="20" t="s">
        <v>128</v>
      </c>
      <c r="T39" s="21">
        <v>710000000</v>
      </c>
      <c r="U39" s="20" t="s">
        <v>43</v>
      </c>
      <c r="V39" s="20" t="s">
        <v>109</v>
      </c>
      <c r="W39" s="28">
        <v>0</v>
      </c>
      <c r="X39" s="20" t="s">
        <v>110</v>
      </c>
      <c r="Y39" s="30"/>
    </row>
    <row r="40" spans="1:25" ht="25.5" x14ac:dyDescent="0.2">
      <c r="A40" s="51">
        <v>31</v>
      </c>
      <c r="B40" s="20" t="s">
        <v>28</v>
      </c>
      <c r="C40" s="21" t="s">
        <v>145</v>
      </c>
      <c r="D40" s="22" t="s">
        <v>146</v>
      </c>
      <c r="E40" s="20" t="s">
        <v>147</v>
      </c>
      <c r="F40" s="20" t="s">
        <v>156</v>
      </c>
      <c r="G40" s="20" t="s">
        <v>103</v>
      </c>
      <c r="H40" s="20" t="s">
        <v>104</v>
      </c>
      <c r="I40" s="20" t="s">
        <v>105</v>
      </c>
      <c r="J40" s="22" t="s">
        <v>149</v>
      </c>
      <c r="K40" s="28">
        <v>4</v>
      </c>
      <c r="L40" s="25">
        <v>107049.10714285713</v>
      </c>
      <c r="M40" s="58">
        <f t="shared" si="0"/>
        <v>428196.42857142852</v>
      </c>
      <c r="N40" s="25"/>
      <c r="O40" s="25"/>
      <c r="P40" s="25"/>
      <c r="Q40" s="59" t="s">
        <v>101</v>
      </c>
      <c r="R40" s="27" t="s">
        <v>127</v>
      </c>
      <c r="S40" s="20" t="s">
        <v>128</v>
      </c>
      <c r="T40" s="21">
        <v>710000000</v>
      </c>
      <c r="U40" s="20" t="s">
        <v>43</v>
      </c>
      <c r="V40" s="20" t="s">
        <v>109</v>
      </c>
      <c r="W40" s="28">
        <v>0</v>
      </c>
      <c r="X40" s="20" t="s">
        <v>110</v>
      </c>
      <c r="Y40" s="30"/>
    </row>
    <row r="41" spans="1:25" ht="25.5" x14ac:dyDescent="0.2">
      <c r="A41" s="51">
        <v>32</v>
      </c>
      <c r="B41" s="20" t="s">
        <v>28</v>
      </c>
      <c r="C41" s="21" t="s">
        <v>145</v>
      </c>
      <c r="D41" s="22" t="s">
        <v>146</v>
      </c>
      <c r="E41" s="20" t="s">
        <v>147</v>
      </c>
      <c r="F41" s="20" t="s">
        <v>157</v>
      </c>
      <c r="G41" s="20" t="s">
        <v>103</v>
      </c>
      <c r="H41" s="20" t="s">
        <v>104</v>
      </c>
      <c r="I41" s="20" t="s">
        <v>105</v>
      </c>
      <c r="J41" s="22" t="s">
        <v>149</v>
      </c>
      <c r="K41" s="28">
        <v>4</v>
      </c>
      <c r="L41" s="25">
        <v>107302.67857142857</v>
      </c>
      <c r="M41" s="58">
        <f t="shared" si="0"/>
        <v>429210.71428571426</v>
      </c>
      <c r="N41" s="25"/>
      <c r="O41" s="25"/>
      <c r="P41" s="25"/>
      <c r="Q41" s="59" t="s">
        <v>101</v>
      </c>
      <c r="R41" s="27" t="s">
        <v>127</v>
      </c>
      <c r="S41" s="20" t="s">
        <v>128</v>
      </c>
      <c r="T41" s="21">
        <v>710000000</v>
      </c>
      <c r="U41" s="20" t="s">
        <v>43</v>
      </c>
      <c r="V41" s="20" t="s">
        <v>109</v>
      </c>
      <c r="W41" s="28">
        <v>0</v>
      </c>
      <c r="X41" s="20" t="s">
        <v>110</v>
      </c>
      <c r="Y41" s="30"/>
    </row>
    <row r="42" spans="1:25" ht="51" x14ac:dyDescent="0.2">
      <c r="A42" s="51">
        <v>33</v>
      </c>
      <c r="B42" s="20" t="s">
        <v>28</v>
      </c>
      <c r="C42" s="21" t="s">
        <v>145</v>
      </c>
      <c r="D42" s="22" t="s">
        <v>146</v>
      </c>
      <c r="E42" s="20" t="s">
        <v>147</v>
      </c>
      <c r="F42" s="20" t="s">
        <v>158</v>
      </c>
      <c r="G42" s="20" t="s">
        <v>103</v>
      </c>
      <c r="H42" s="20" t="s">
        <v>104</v>
      </c>
      <c r="I42" s="20" t="s">
        <v>105</v>
      </c>
      <c r="J42" s="22" t="s">
        <v>149</v>
      </c>
      <c r="K42" s="28">
        <v>20</v>
      </c>
      <c r="L42" s="25">
        <v>30803.571428571424</v>
      </c>
      <c r="M42" s="58">
        <f t="shared" si="0"/>
        <v>616071.42857142852</v>
      </c>
      <c r="N42" s="25"/>
      <c r="O42" s="25"/>
      <c r="P42" s="25"/>
      <c r="Q42" s="59" t="s">
        <v>101</v>
      </c>
      <c r="R42" s="27" t="s">
        <v>127</v>
      </c>
      <c r="S42" s="20" t="s">
        <v>128</v>
      </c>
      <c r="T42" s="21">
        <v>710000000</v>
      </c>
      <c r="U42" s="20" t="s">
        <v>43</v>
      </c>
      <c r="V42" s="20" t="s">
        <v>109</v>
      </c>
      <c r="W42" s="28">
        <v>0</v>
      </c>
      <c r="X42" s="20" t="s">
        <v>110</v>
      </c>
      <c r="Y42" s="30"/>
    </row>
    <row r="43" spans="1:25" ht="38.25" x14ac:dyDescent="0.2">
      <c r="A43" s="51">
        <v>34</v>
      </c>
      <c r="B43" s="20" t="s">
        <v>28</v>
      </c>
      <c r="C43" s="21" t="s">
        <v>145</v>
      </c>
      <c r="D43" s="22" t="s">
        <v>146</v>
      </c>
      <c r="E43" s="20" t="s">
        <v>147</v>
      </c>
      <c r="F43" s="20" t="s">
        <v>159</v>
      </c>
      <c r="G43" s="20" t="s">
        <v>103</v>
      </c>
      <c r="H43" s="20" t="s">
        <v>104</v>
      </c>
      <c r="I43" s="20" t="s">
        <v>105</v>
      </c>
      <c r="J43" s="22" t="s">
        <v>149</v>
      </c>
      <c r="K43" s="28">
        <v>30</v>
      </c>
      <c r="L43" s="25">
        <v>33839.28571428571</v>
      </c>
      <c r="M43" s="58">
        <f t="shared" si="0"/>
        <v>1015178.5714285714</v>
      </c>
      <c r="N43" s="25"/>
      <c r="O43" s="25"/>
      <c r="P43" s="25"/>
      <c r="Q43" s="59" t="s">
        <v>101</v>
      </c>
      <c r="R43" s="27" t="s">
        <v>127</v>
      </c>
      <c r="S43" s="20" t="s">
        <v>128</v>
      </c>
      <c r="T43" s="21">
        <v>710000000</v>
      </c>
      <c r="U43" s="20" t="s">
        <v>43</v>
      </c>
      <c r="V43" s="20" t="s">
        <v>109</v>
      </c>
      <c r="W43" s="28">
        <v>0</v>
      </c>
      <c r="X43" s="20" t="s">
        <v>110</v>
      </c>
      <c r="Y43" s="30"/>
    </row>
    <row r="44" spans="1:25" ht="51" x14ac:dyDescent="0.2">
      <c r="A44" s="51">
        <v>35</v>
      </c>
      <c r="B44" s="20" t="s">
        <v>28</v>
      </c>
      <c r="C44" s="21" t="s">
        <v>145</v>
      </c>
      <c r="D44" s="22" t="s">
        <v>146</v>
      </c>
      <c r="E44" s="20" t="s">
        <v>147</v>
      </c>
      <c r="F44" s="20" t="s">
        <v>160</v>
      </c>
      <c r="G44" s="20" t="s">
        <v>103</v>
      </c>
      <c r="H44" s="20" t="s">
        <v>104</v>
      </c>
      <c r="I44" s="20" t="s">
        <v>105</v>
      </c>
      <c r="J44" s="22" t="s">
        <v>149</v>
      </c>
      <c r="K44" s="28">
        <v>6</v>
      </c>
      <c r="L44" s="25">
        <v>6241.0714285714275</v>
      </c>
      <c r="M44" s="58">
        <f t="shared" si="0"/>
        <v>37446.428571428565</v>
      </c>
      <c r="N44" s="25"/>
      <c r="O44" s="25"/>
      <c r="P44" s="25"/>
      <c r="Q44" s="59" t="s">
        <v>101</v>
      </c>
      <c r="R44" s="27" t="s">
        <v>127</v>
      </c>
      <c r="S44" s="20" t="s">
        <v>128</v>
      </c>
      <c r="T44" s="21">
        <v>710000000</v>
      </c>
      <c r="U44" s="20" t="s">
        <v>43</v>
      </c>
      <c r="V44" s="20" t="s">
        <v>109</v>
      </c>
      <c r="W44" s="28">
        <v>0</v>
      </c>
      <c r="X44" s="20" t="s">
        <v>110</v>
      </c>
      <c r="Y44" s="30"/>
    </row>
    <row r="45" spans="1:25" ht="51" x14ac:dyDescent="0.2">
      <c r="A45" s="51">
        <v>36</v>
      </c>
      <c r="B45" s="20" t="s">
        <v>28</v>
      </c>
      <c r="C45" s="21" t="s">
        <v>145</v>
      </c>
      <c r="D45" s="22" t="s">
        <v>146</v>
      </c>
      <c r="E45" s="20" t="s">
        <v>147</v>
      </c>
      <c r="F45" s="20" t="s">
        <v>161</v>
      </c>
      <c r="G45" s="20" t="s">
        <v>103</v>
      </c>
      <c r="H45" s="20" t="s">
        <v>104</v>
      </c>
      <c r="I45" s="20" t="s">
        <v>105</v>
      </c>
      <c r="J45" s="22" t="s">
        <v>149</v>
      </c>
      <c r="K45" s="28">
        <v>6</v>
      </c>
      <c r="L45" s="25">
        <v>5705.3571428571422</v>
      </c>
      <c r="M45" s="58">
        <f t="shared" si="0"/>
        <v>34232.142857142855</v>
      </c>
      <c r="N45" s="25"/>
      <c r="O45" s="25"/>
      <c r="P45" s="25"/>
      <c r="Q45" s="26" t="s">
        <v>126</v>
      </c>
      <c r="R45" s="27" t="s">
        <v>127</v>
      </c>
      <c r="S45" s="20" t="s">
        <v>128</v>
      </c>
      <c r="T45" s="21">
        <v>710000000</v>
      </c>
      <c r="U45" s="20" t="s">
        <v>43</v>
      </c>
      <c r="V45" s="20" t="s">
        <v>109</v>
      </c>
      <c r="W45" s="28">
        <v>0</v>
      </c>
      <c r="X45" s="20" t="s">
        <v>110</v>
      </c>
      <c r="Y45" s="30"/>
    </row>
    <row r="46" spans="1:25" ht="25.5" x14ac:dyDescent="0.2">
      <c r="A46" s="51">
        <v>37</v>
      </c>
      <c r="B46" s="20" t="s">
        <v>28</v>
      </c>
      <c r="C46" s="21" t="s">
        <v>145</v>
      </c>
      <c r="D46" s="22" t="s">
        <v>162</v>
      </c>
      <c r="E46" s="20" t="s">
        <v>163</v>
      </c>
      <c r="F46" s="20" t="s">
        <v>164</v>
      </c>
      <c r="G46" s="20" t="s">
        <v>103</v>
      </c>
      <c r="H46" s="20" t="s">
        <v>104</v>
      </c>
      <c r="I46" s="20" t="s">
        <v>105</v>
      </c>
      <c r="J46" s="22" t="s">
        <v>165</v>
      </c>
      <c r="K46" s="28">
        <v>420</v>
      </c>
      <c r="L46" s="25">
        <v>2142.8571428571427</v>
      </c>
      <c r="M46" s="58">
        <f t="shared" si="0"/>
        <v>899999.99999999988</v>
      </c>
      <c r="N46" s="25"/>
      <c r="O46" s="25"/>
      <c r="P46" s="25"/>
      <c r="Q46" s="26" t="s">
        <v>126</v>
      </c>
      <c r="R46" s="27" t="s">
        <v>127</v>
      </c>
      <c r="S46" s="20" t="s">
        <v>128</v>
      </c>
      <c r="T46" s="21">
        <v>710000000</v>
      </c>
      <c r="U46" s="20" t="s">
        <v>43</v>
      </c>
      <c r="V46" s="20" t="s">
        <v>109</v>
      </c>
      <c r="W46" s="28">
        <v>0</v>
      </c>
      <c r="X46" s="20" t="s">
        <v>110</v>
      </c>
      <c r="Y46" s="30"/>
    </row>
    <row r="47" spans="1:25" ht="25.5" x14ac:dyDescent="0.2">
      <c r="A47" s="51">
        <v>38</v>
      </c>
      <c r="B47" s="20" t="s">
        <v>28</v>
      </c>
      <c r="C47" s="21" t="s">
        <v>145</v>
      </c>
      <c r="D47" s="22" t="s">
        <v>166</v>
      </c>
      <c r="E47" s="20" t="s">
        <v>163</v>
      </c>
      <c r="F47" s="20" t="s">
        <v>167</v>
      </c>
      <c r="G47" s="20" t="s">
        <v>103</v>
      </c>
      <c r="H47" s="20" t="s">
        <v>104</v>
      </c>
      <c r="I47" s="20" t="s">
        <v>105</v>
      </c>
      <c r="J47" s="22" t="s">
        <v>165</v>
      </c>
      <c r="K47" s="28">
        <v>5</v>
      </c>
      <c r="L47" s="25">
        <v>4821.4285714285706</v>
      </c>
      <c r="M47" s="58">
        <f t="shared" si="0"/>
        <v>24107.142857142855</v>
      </c>
      <c r="N47" s="25"/>
      <c r="O47" s="25"/>
      <c r="P47" s="25"/>
      <c r="Q47" s="26" t="s">
        <v>126</v>
      </c>
      <c r="R47" s="27" t="s">
        <v>127</v>
      </c>
      <c r="S47" s="20" t="s">
        <v>128</v>
      </c>
      <c r="T47" s="21">
        <v>710000000</v>
      </c>
      <c r="U47" s="20" t="s">
        <v>43</v>
      </c>
      <c r="V47" s="20" t="s">
        <v>109</v>
      </c>
      <c r="W47" s="28">
        <v>0</v>
      </c>
      <c r="X47" s="20" t="s">
        <v>110</v>
      </c>
      <c r="Y47" s="30"/>
    </row>
    <row r="48" spans="1:25" ht="25.5" x14ac:dyDescent="0.2">
      <c r="A48" s="51">
        <v>39</v>
      </c>
      <c r="B48" s="20" t="s">
        <v>28</v>
      </c>
      <c r="C48" s="21" t="s">
        <v>145</v>
      </c>
      <c r="D48" s="22" t="s">
        <v>166</v>
      </c>
      <c r="E48" s="20" t="s">
        <v>163</v>
      </c>
      <c r="F48" s="20" t="s">
        <v>168</v>
      </c>
      <c r="G48" s="20" t="s">
        <v>103</v>
      </c>
      <c r="H48" s="20" t="s">
        <v>104</v>
      </c>
      <c r="I48" s="20" t="s">
        <v>105</v>
      </c>
      <c r="J48" s="22" t="s">
        <v>165</v>
      </c>
      <c r="K48" s="28">
        <v>5</v>
      </c>
      <c r="L48" s="25">
        <v>4821.4285714285706</v>
      </c>
      <c r="M48" s="58">
        <f t="shared" si="0"/>
        <v>24107.142857142855</v>
      </c>
      <c r="N48" s="25"/>
      <c r="O48" s="25"/>
      <c r="P48" s="25"/>
      <c r="Q48" s="26" t="s">
        <v>126</v>
      </c>
      <c r="R48" s="27" t="s">
        <v>127</v>
      </c>
      <c r="S48" s="20" t="s">
        <v>128</v>
      </c>
      <c r="T48" s="21">
        <v>710000000</v>
      </c>
      <c r="U48" s="20" t="s">
        <v>43</v>
      </c>
      <c r="V48" s="20" t="s">
        <v>109</v>
      </c>
      <c r="W48" s="28">
        <v>0</v>
      </c>
      <c r="X48" s="20" t="s">
        <v>110</v>
      </c>
      <c r="Y48" s="29"/>
    </row>
    <row r="49" spans="1:25" ht="25.5" x14ac:dyDescent="0.2">
      <c r="A49" s="51">
        <v>40</v>
      </c>
      <c r="B49" s="20" t="s">
        <v>28</v>
      </c>
      <c r="C49" s="21" t="s">
        <v>145</v>
      </c>
      <c r="D49" s="22" t="s">
        <v>169</v>
      </c>
      <c r="E49" s="20" t="s">
        <v>163</v>
      </c>
      <c r="F49" s="20" t="s">
        <v>170</v>
      </c>
      <c r="G49" s="20" t="s">
        <v>103</v>
      </c>
      <c r="H49" s="20" t="s">
        <v>104</v>
      </c>
      <c r="I49" s="20" t="s">
        <v>105</v>
      </c>
      <c r="J49" s="22" t="s">
        <v>171</v>
      </c>
      <c r="K49" s="28">
        <v>20</v>
      </c>
      <c r="L49" s="25">
        <v>7830</v>
      </c>
      <c r="M49" s="58">
        <f t="shared" si="0"/>
        <v>156600</v>
      </c>
      <c r="N49" s="25"/>
      <c r="O49" s="25"/>
      <c r="P49" s="25"/>
      <c r="Q49" s="26" t="s">
        <v>126</v>
      </c>
      <c r="R49" s="27" t="s">
        <v>127</v>
      </c>
      <c r="S49" s="20" t="s">
        <v>128</v>
      </c>
      <c r="T49" s="21">
        <v>710000000</v>
      </c>
      <c r="U49" s="20" t="s">
        <v>43</v>
      </c>
      <c r="V49" s="20" t="s">
        <v>109</v>
      </c>
      <c r="W49" s="28">
        <v>0</v>
      </c>
      <c r="X49" s="20" t="s">
        <v>110</v>
      </c>
      <c r="Y49" s="29"/>
    </row>
    <row r="50" spans="1:25" ht="25.5" x14ac:dyDescent="0.2">
      <c r="A50" s="51">
        <v>41</v>
      </c>
      <c r="B50" s="20" t="s">
        <v>28</v>
      </c>
      <c r="C50" s="21" t="s">
        <v>145</v>
      </c>
      <c r="D50" s="22" t="s">
        <v>172</v>
      </c>
      <c r="E50" s="20" t="s">
        <v>173</v>
      </c>
      <c r="F50" s="20" t="s">
        <v>174</v>
      </c>
      <c r="G50" s="20" t="s">
        <v>103</v>
      </c>
      <c r="H50" s="20" t="s">
        <v>104</v>
      </c>
      <c r="I50" s="20" t="s">
        <v>105</v>
      </c>
      <c r="J50" s="22" t="s">
        <v>149</v>
      </c>
      <c r="K50" s="28">
        <v>60</v>
      </c>
      <c r="L50" s="25">
        <v>580.35714285714278</v>
      </c>
      <c r="M50" s="58">
        <f t="shared" si="0"/>
        <v>34821.428571428565</v>
      </c>
      <c r="N50" s="25"/>
      <c r="O50" s="25"/>
      <c r="P50" s="25"/>
      <c r="Q50" s="26" t="s">
        <v>126</v>
      </c>
      <c r="R50" s="27" t="s">
        <v>127</v>
      </c>
      <c r="S50" s="20" t="s">
        <v>128</v>
      </c>
      <c r="T50" s="21">
        <v>710000000</v>
      </c>
      <c r="U50" s="20" t="s">
        <v>43</v>
      </c>
      <c r="V50" s="20" t="s">
        <v>109</v>
      </c>
      <c r="W50" s="28">
        <v>0</v>
      </c>
      <c r="X50" s="20" t="s">
        <v>110</v>
      </c>
      <c r="Y50" s="29"/>
    </row>
    <row r="51" spans="1:25" ht="25.5" x14ac:dyDescent="0.2">
      <c r="A51" s="51">
        <v>42</v>
      </c>
      <c r="B51" s="20" t="s">
        <v>28</v>
      </c>
      <c r="C51" s="21" t="s">
        <v>145</v>
      </c>
      <c r="D51" s="22" t="s">
        <v>172</v>
      </c>
      <c r="E51" s="20" t="s">
        <v>173</v>
      </c>
      <c r="F51" s="20" t="s">
        <v>175</v>
      </c>
      <c r="G51" s="20" t="s">
        <v>103</v>
      </c>
      <c r="H51" s="20" t="s">
        <v>104</v>
      </c>
      <c r="I51" s="20" t="s">
        <v>105</v>
      </c>
      <c r="J51" s="22" t="s">
        <v>149</v>
      </c>
      <c r="K51" s="28">
        <v>90</v>
      </c>
      <c r="L51" s="25">
        <v>107.14285714285714</v>
      </c>
      <c r="M51" s="58">
        <f t="shared" si="0"/>
        <v>9642.8571428571431</v>
      </c>
      <c r="N51" s="25"/>
      <c r="O51" s="25"/>
      <c r="P51" s="25"/>
      <c r="Q51" s="26" t="s">
        <v>126</v>
      </c>
      <c r="R51" s="27" t="s">
        <v>127</v>
      </c>
      <c r="S51" s="20" t="s">
        <v>128</v>
      </c>
      <c r="T51" s="21">
        <v>710000000</v>
      </c>
      <c r="U51" s="20" t="s">
        <v>43</v>
      </c>
      <c r="V51" s="20" t="s">
        <v>109</v>
      </c>
      <c r="W51" s="28">
        <v>0</v>
      </c>
      <c r="X51" s="20" t="s">
        <v>110</v>
      </c>
      <c r="Y51" s="29"/>
    </row>
    <row r="52" spans="1:25" ht="25.5" x14ac:dyDescent="0.2">
      <c r="A52" s="51">
        <v>43</v>
      </c>
      <c r="B52" s="20" t="s">
        <v>28</v>
      </c>
      <c r="C52" s="21" t="s">
        <v>145</v>
      </c>
      <c r="D52" s="22" t="s">
        <v>176</v>
      </c>
      <c r="E52" s="20" t="s">
        <v>177</v>
      </c>
      <c r="F52" s="20" t="s">
        <v>178</v>
      </c>
      <c r="G52" s="20" t="s">
        <v>103</v>
      </c>
      <c r="H52" s="20" t="s">
        <v>104</v>
      </c>
      <c r="I52" s="20" t="s">
        <v>105</v>
      </c>
      <c r="J52" s="22" t="s">
        <v>179</v>
      </c>
      <c r="K52" s="28">
        <v>100</v>
      </c>
      <c r="L52" s="25">
        <v>147.32142857142856</v>
      </c>
      <c r="M52" s="58">
        <f t="shared" si="0"/>
        <v>14732.142857142855</v>
      </c>
      <c r="N52" s="25"/>
      <c r="O52" s="25"/>
      <c r="P52" s="25"/>
      <c r="Q52" s="26" t="s">
        <v>126</v>
      </c>
      <c r="R52" s="27" t="s">
        <v>127</v>
      </c>
      <c r="S52" s="20" t="s">
        <v>128</v>
      </c>
      <c r="T52" s="21">
        <v>710000000</v>
      </c>
      <c r="U52" s="20" t="s">
        <v>43</v>
      </c>
      <c r="V52" s="20" t="s">
        <v>109</v>
      </c>
      <c r="W52" s="28">
        <v>0</v>
      </c>
      <c r="X52" s="20" t="s">
        <v>110</v>
      </c>
      <c r="Y52" s="29"/>
    </row>
    <row r="53" spans="1:25" ht="25.5" x14ac:dyDescent="0.2">
      <c r="A53" s="51">
        <v>44</v>
      </c>
      <c r="B53" s="20" t="s">
        <v>28</v>
      </c>
      <c r="C53" s="21" t="s">
        <v>145</v>
      </c>
      <c r="D53" s="22" t="s">
        <v>180</v>
      </c>
      <c r="E53" s="20" t="s">
        <v>181</v>
      </c>
      <c r="F53" s="20" t="s">
        <v>182</v>
      </c>
      <c r="G53" s="20" t="s">
        <v>103</v>
      </c>
      <c r="H53" s="20" t="s">
        <v>104</v>
      </c>
      <c r="I53" s="20" t="s">
        <v>105</v>
      </c>
      <c r="J53" s="22" t="s">
        <v>149</v>
      </c>
      <c r="K53" s="28">
        <v>20</v>
      </c>
      <c r="L53" s="25">
        <v>120.53571428571428</v>
      </c>
      <c r="M53" s="58">
        <f t="shared" si="0"/>
        <v>2410.7142857142853</v>
      </c>
      <c r="N53" s="25"/>
      <c r="O53" s="25"/>
      <c r="P53" s="25"/>
      <c r="Q53" s="26" t="s">
        <v>126</v>
      </c>
      <c r="R53" s="27" t="s">
        <v>127</v>
      </c>
      <c r="S53" s="20" t="s">
        <v>128</v>
      </c>
      <c r="T53" s="21">
        <v>710000000</v>
      </c>
      <c r="U53" s="20" t="s">
        <v>43</v>
      </c>
      <c r="V53" s="20" t="s">
        <v>109</v>
      </c>
      <c r="W53" s="28">
        <v>0</v>
      </c>
      <c r="X53" s="20" t="s">
        <v>110</v>
      </c>
      <c r="Y53" s="29"/>
    </row>
    <row r="54" spans="1:25" ht="25.5" x14ac:dyDescent="0.2">
      <c r="A54" s="51">
        <v>45</v>
      </c>
      <c r="B54" s="20" t="s">
        <v>28</v>
      </c>
      <c r="C54" s="21" t="s">
        <v>145</v>
      </c>
      <c r="D54" s="22" t="s">
        <v>183</v>
      </c>
      <c r="E54" s="20" t="s">
        <v>184</v>
      </c>
      <c r="F54" s="20" t="s">
        <v>185</v>
      </c>
      <c r="G54" s="20" t="s">
        <v>103</v>
      </c>
      <c r="H54" s="20" t="s">
        <v>104</v>
      </c>
      <c r="I54" s="20" t="s">
        <v>105</v>
      </c>
      <c r="J54" s="22" t="s">
        <v>149</v>
      </c>
      <c r="K54" s="28">
        <v>25</v>
      </c>
      <c r="L54" s="25">
        <v>1178.5714285714284</v>
      </c>
      <c r="M54" s="58">
        <f t="shared" si="0"/>
        <v>29464.28571428571</v>
      </c>
      <c r="N54" s="25"/>
      <c r="O54" s="25"/>
      <c r="P54" s="25"/>
      <c r="Q54" s="26" t="s">
        <v>126</v>
      </c>
      <c r="R54" s="27" t="s">
        <v>127</v>
      </c>
      <c r="S54" s="20" t="s">
        <v>128</v>
      </c>
      <c r="T54" s="21">
        <v>710000000</v>
      </c>
      <c r="U54" s="20" t="s">
        <v>43</v>
      </c>
      <c r="V54" s="20" t="s">
        <v>109</v>
      </c>
      <c r="W54" s="28">
        <v>0</v>
      </c>
      <c r="X54" s="20" t="s">
        <v>110</v>
      </c>
      <c r="Y54" s="29"/>
    </row>
    <row r="55" spans="1:25" ht="25.5" x14ac:dyDescent="0.2">
      <c r="A55" s="51">
        <v>46</v>
      </c>
      <c r="B55" s="20" t="s">
        <v>28</v>
      </c>
      <c r="C55" s="21" t="s">
        <v>145</v>
      </c>
      <c r="D55" s="22" t="s">
        <v>186</v>
      </c>
      <c r="E55" s="20" t="s">
        <v>187</v>
      </c>
      <c r="F55" s="20" t="s">
        <v>188</v>
      </c>
      <c r="G55" s="20" t="s">
        <v>103</v>
      </c>
      <c r="H55" s="20" t="s">
        <v>104</v>
      </c>
      <c r="I55" s="20" t="s">
        <v>105</v>
      </c>
      <c r="J55" s="22" t="s">
        <v>149</v>
      </c>
      <c r="K55" s="28">
        <v>80</v>
      </c>
      <c r="L55" s="25">
        <v>66.964285714285708</v>
      </c>
      <c r="M55" s="58">
        <f t="shared" si="0"/>
        <v>5357.1428571428569</v>
      </c>
      <c r="N55" s="25"/>
      <c r="O55" s="25"/>
      <c r="P55" s="25"/>
      <c r="Q55" s="26" t="s">
        <v>126</v>
      </c>
      <c r="R55" s="27" t="s">
        <v>127</v>
      </c>
      <c r="S55" s="20" t="s">
        <v>128</v>
      </c>
      <c r="T55" s="21">
        <v>710000000</v>
      </c>
      <c r="U55" s="20" t="s">
        <v>43</v>
      </c>
      <c r="V55" s="20" t="s">
        <v>109</v>
      </c>
      <c r="W55" s="28">
        <v>0</v>
      </c>
      <c r="X55" s="20" t="s">
        <v>110</v>
      </c>
      <c r="Y55" s="29"/>
    </row>
    <row r="56" spans="1:25" ht="25.5" x14ac:dyDescent="0.2">
      <c r="A56" s="51">
        <v>47</v>
      </c>
      <c r="B56" s="20" t="s">
        <v>28</v>
      </c>
      <c r="C56" s="21" t="s">
        <v>145</v>
      </c>
      <c r="D56" s="22" t="s">
        <v>186</v>
      </c>
      <c r="E56" s="20" t="s">
        <v>187</v>
      </c>
      <c r="F56" s="20" t="s">
        <v>189</v>
      </c>
      <c r="G56" s="20" t="s">
        <v>103</v>
      </c>
      <c r="H56" s="20" t="s">
        <v>104</v>
      </c>
      <c r="I56" s="20" t="s">
        <v>105</v>
      </c>
      <c r="J56" s="22" t="s">
        <v>149</v>
      </c>
      <c r="K56" s="28">
        <v>80</v>
      </c>
      <c r="L56" s="25">
        <v>107.14285714285714</v>
      </c>
      <c r="M56" s="58">
        <f t="shared" si="0"/>
        <v>8571.4285714285706</v>
      </c>
      <c r="N56" s="25"/>
      <c r="O56" s="25"/>
      <c r="P56" s="25"/>
      <c r="Q56" s="26" t="s">
        <v>126</v>
      </c>
      <c r="R56" s="27" t="s">
        <v>127</v>
      </c>
      <c r="S56" s="20" t="s">
        <v>128</v>
      </c>
      <c r="T56" s="21">
        <v>710000000</v>
      </c>
      <c r="U56" s="20" t="s">
        <v>43</v>
      </c>
      <c r="V56" s="20" t="s">
        <v>109</v>
      </c>
      <c r="W56" s="28">
        <v>0</v>
      </c>
      <c r="X56" s="20" t="s">
        <v>110</v>
      </c>
      <c r="Y56" s="29"/>
    </row>
    <row r="57" spans="1:25" ht="25.5" x14ac:dyDescent="0.2">
      <c r="A57" s="51">
        <v>48</v>
      </c>
      <c r="B57" s="20" t="s">
        <v>28</v>
      </c>
      <c r="C57" s="21" t="s">
        <v>145</v>
      </c>
      <c r="D57" s="22" t="s">
        <v>190</v>
      </c>
      <c r="E57" s="20" t="s">
        <v>191</v>
      </c>
      <c r="F57" s="20" t="s">
        <v>192</v>
      </c>
      <c r="G57" s="20" t="s">
        <v>103</v>
      </c>
      <c r="H57" s="20" t="s">
        <v>104</v>
      </c>
      <c r="I57" s="20" t="s">
        <v>105</v>
      </c>
      <c r="J57" s="22" t="s">
        <v>179</v>
      </c>
      <c r="K57" s="28">
        <v>35</v>
      </c>
      <c r="L57" s="25">
        <v>107.14285714285714</v>
      </c>
      <c r="M57" s="58">
        <f t="shared" si="0"/>
        <v>3750</v>
      </c>
      <c r="N57" s="25"/>
      <c r="O57" s="25"/>
      <c r="P57" s="25"/>
      <c r="Q57" s="26" t="s">
        <v>126</v>
      </c>
      <c r="R57" s="27" t="s">
        <v>127</v>
      </c>
      <c r="S57" s="20" t="s">
        <v>128</v>
      </c>
      <c r="T57" s="21">
        <v>710000000</v>
      </c>
      <c r="U57" s="20" t="s">
        <v>43</v>
      </c>
      <c r="V57" s="20" t="s">
        <v>109</v>
      </c>
      <c r="W57" s="28">
        <v>0</v>
      </c>
      <c r="X57" s="20" t="s">
        <v>110</v>
      </c>
      <c r="Y57" s="29"/>
    </row>
    <row r="58" spans="1:25" ht="25.5" x14ac:dyDescent="0.2">
      <c r="A58" s="51">
        <v>49</v>
      </c>
      <c r="B58" s="20" t="s">
        <v>28</v>
      </c>
      <c r="C58" s="21" t="s">
        <v>145</v>
      </c>
      <c r="D58" s="22" t="s">
        <v>190</v>
      </c>
      <c r="E58" s="20" t="s">
        <v>191</v>
      </c>
      <c r="F58" s="20" t="s">
        <v>193</v>
      </c>
      <c r="G58" s="20" t="s">
        <v>103</v>
      </c>
      <c r="H58" s="20" t="s">
        <v>104</v>
      </c>
      <c r="I58" s="20" t="s">
        <v>105</v>
      </c>
      <c r="J58" s="22" t="s">
        <v>179</v>
      </c>
      <c r="K58" s="28">
        <v>35</v>
      </c>
      <c r="L58" s="25">
        <v>294.64285714285711</v>
      </c>
      <c r="M58" s="58">
        <f t="shared" si="0"/>
        <v>10312.499999999998</v>
      </c>
      <c r="N58" s="25"/>
      <c r="O58" s="25"/>
      <c r="P58" s="25"/>
      <c r="Q58" s="26" t="s">
        <v>126</v>
      </c>
      <c r="R58" s="27" t="s">
        <v>127</v>
      </c>
      <c r="S58" s="20" t="s">
        <v>128</v>
      </c>
      <c r="T58" s="21">
        <v>710000000</v>
      </c>
      <c r="U58" s="20" t="s">
        <v>43</v>
      </c>
      <c r="V58" s="20" t="s">
        <v>109</v>
      </c>
      <c r="W58" s="28">
        <v>0</v>
      </c>
      <c r="X58" s="20" t="s">
        <v>110</v>
      </c>
      <c r="Y58" s="29"/>
    </row>
    <row r="59" spans="1:25" ht="25.5" x14ac:dyDescent="0.2">
      <c r="A59" s="51">
        <v>50</v>
      </c>
      <c r="B59" s="20" t="s">
        <v>28</v>
      </c>
      <c r="C59" s="21" t="s">
        <v>145</v>
      </c>
      <c r="D59" s="22" t="s">
        <v>190</v>
      </c>
      <c r="E59" s="20" t="s">
        <v>191</v>
      </c>
      <c r="F59" s="20" t="s">
        <v>194</v>
      </c>
      <c r="G59" s="20" t="s">
        <v>103</v>
      </c>
      <c r="H59" s="20" t="s">
        <v>104</v>
      </c>
      <c r="I59" s="20" t="s">
        <v>105</v>
      </c>
      <c r="J59" s="22" t="s">
        <v>179</v>
      </c>
      <c r="K59" s="28">
        <v>20</v>
      </c>
      <c r="L59" s="25">
        <v>633.92857142857133</v>
      </c>
      <c r="M59" s="58">
        <f t="shared" si="0"/>
        <v>12678.571428571428</v>
      </c>
      <c r="N59" s="25"/>
      <c r="O59" s="25"/>
      <c r="P59" s="25"/>
      <c r="Q59" s="26" t="s">
        <v>126</v>
      </c>
      <c r="R59" s="27" t="s">
        <v>127</v>
      </c>
      <c r="S59" s="20" t="s">
        <v>128</v>
      </c>
      <c r="T59" s="21">
        <v>710000000</v>
      </c>
      <c r="U59" s="20" t="s">
        <v>43</v>
      </c>
      <c r="V59" s="20" t="s">
        <v>109</v>
      </c>
      <c r="W59" s="28">
        <v>0</v>
      </c>
      <c r="X59" s="20" t="s">
        <v>110</v>
      </c>
      <c r="Y59" s="29"/>
    </row>
    <row r="60" spans="1:25" ht="63.75" x14ac:dyDescent="0.2">
      <c r="A60" s="51">
        <v>51</v>
      </c>
      <c r="B60" s="20" t="s">
        <v>28</v>
      </c>
      <c r="C60" s="21" t="s">
        <v>145</v>
      </c>
      <c r="D60" s="22" t="s">
        <v>379</v>
      </c>
      <c r="E60" s="20" t="s">
        <v>195</v>
      </c>
      <c r="F60" s="20" t="s">
        <v>196</v>
      </c>
      <c r="G60" s="20" t="s">
        <v>103</v>
      </c>
      <c r="H60" s="20" t="s">
        <v>104</v>
      </c>
      <c r="I60" s="20" t="s">
        <v>105</v>
      </c>
      <c r="J60" s="22" t="s">
        <v>149</v>
      </c>
      <c r="K60" s="28">
        <v>15</v>
      </c>
      <c r="L60" s="25">
        <v>3350</v>
      </c>
      <c r="M60" s="58">
        <f t="shared" si="0"/>
        <v>50250</v>
      </c>
      <c r="N60" s="25"/>
      <c r="O60" s="25"/>
      <c r="P60" s="25"/>
      <c r="Q60" s="26" t="s">
        <v>126</v>
      </c>
      <c r="R60" s="27" t="s">
        <v>127</v>
      </c>
      <c r="S60" s="20" t="s">
        <v>128</v>
      </c>
      <c r="T60" s="21">
        <v>710000000</v>
      </c>
      <c r="U60" s="20" t="s">
        <v>43</v>
      </c>
      <c r="V60" s="20" t="s">
        <v>109</v>
      </c>
      <c r="W60" s="28">
        <v>0</v>
      </c>
      <c r="X60" s="20" t="s">
        <v>110</v>
      </c>
      <c r="Y60" s="29"/>
    </row>
    <row r="61" spans="1:25" ht="25.5" x14ac:dyDescent="0.2">
      <c r="A61" s="51">
        <v>52</v>
      </c>
      <c r="B61" s="20" t="s">
        <v>28</v>
      </c>
      <c r="C61" s="21" t="s">
        <v>145</v>
      </c>
      <c r="D61" s="22" t="s">
        <v>197</v>
      </c>
      <c r="E61" s="20" t="s">
        <v>198</v>
      </c>
      <c r="F61" s="20" t="s">
        <v>199</v>
      </c>
      <c r="G61" s="20" t="s">
        <v>103</v>
      </c>
      <c r="H61" s="20" t="s">
        <v>104</v>
      </c>
      <c r="I61" s="20" t="s">
        <v>105</v>
      </c>
      <c r="J61" s="22" t="s">
        <v>165</v>
      </c>
      <c r="K61" s="28">
        <v>120</v>
      </c>
      <c r="L61" s="25">
        <v>160.71428571428569</v>
      </c>
      <c r="M61" s="58">
        <f t="shared" si="0"/>
        <v>19285.714285714283</v>
      </c>
      <c r="N61" s="25"/>
      <c r="O61" s="25"/>
      <c r="P61" s="25"/>
      <c r="Q61" s="26" t="s">
        <v>126</v>
      </c>
      <c r="R61" s="27" t="s">
        <v>127</v>
      </c>
      <c r="S61" s="20" t="s">
        <v>128</v>
      </c>
      <c r="T61" s="21">
        <v>710000000</v>
      </c>
      <c r="U61" s="20" t="s">
        <v>43</v>
      </c>
      <c r="V61" s="20" t="s">
        <v>109</v>
      </c>
      <c r="W61" s="28">
        <v>0</v>
      </c>
      <c r="X61" s="20" t="s">
        <v>110</v>
      </c>
      <c r="Y61" s="29"/>
    </row>
    <row r="62" spans="1:25" ht="25.5" x14ac:dyDescent="0.2">
      <c r="A62" s="51">
        <v>53</v>
      </c>
      <c r="B62" s="20" t="s">
        <v>28</v>
      </c>
      <c r="C62" s="21" t="s">
        <v>145</v>
      </c>
      <c r="D62" s="22" t="s">
        <v>200</v>
      </c>
      <c r="E62" s="20" t="s">
        <v>201</v>
      </c>
      <c r="F62" s="20" t="s">
        <v>202</v>
      </c>
      <c r="G62" s="20" t="s">
        <v>103</v>
      </c>
      <c r="H62" s="20" t="s">
        <v>104</v>
      </c>
      <c r="I62" s="20" t="s">
        <v>105</v>
      </c>
      <c r="J62" s="22" t="s">
        <v>149</v>
      </c>
      <c r="K62" s="28">
        <v>20</v>
      </c>
      <c r="L62" s="25">
        <v>633.92857142857133</v>
      </c>
      <c r="M62" s="58">
        <f t="shared" si="0"/>
        <v>12678.571428571428</v>
      </c>
      <c r="N62" s="25"/>
      <c r="O62" s="25"/>
      <c r="P62" s="25"/>
      <c r="Q62" s="26" t="s">
        <v>126</v>
      </c>
      <c r="R62" s="27" t="s">
        <v>127</v>
      </c>
      <c r="S62" s="20" t="s">
        <v>128</v>
      </c>
      <c r="T62" s="21">
        <v>710000000</v>
      </c>
      <c r="U62" s="20" t="s">
        <v>43</v>
      </c>
      <c r="V62" s="20" t="s">
        <v>109</v>
      </c>
      <c r="W62" s="28">
        <v>0</v>
      </c>
      <c r="X62" s="20" t="s">
        <v>110</v>
      </c>
      <c r="Y62" s="29"/>
    </row>
    <row r="63" spans="1:25" ht="25.5" x14ac:dyDescent="0.2">
      <c r="A63" s="51">
        <v>54</v>
      </c>
      <c r="B63" s="20" t="s">
        <v>28</v>
      </c>
      <c r="C63" s="21" t="s">
        <v>145</v>
      </c>
      <c r="D63" s="22" t="s">
        <v>203</v>
      </c>
      <c r="E63" s="20" t="s">
        <v>204</v>
      </c>
      <c r="F63" s="20" t="s">
        <v>205</v>
      </c>
      <c r="G63" s="20" t="s">
        <v>103</v>
      </c>
      <c r="H63" s="20" t="s">
        <v>104</v>
      </c>
      <c r="I63" s="20" t="s">
        <v>105</v>
      </c>
      <c r="J63" s="22" t="s">
        <v>149</v>
      </c>
      <c r="K63" s="28">
        <v>40</v>
      </c>
      <c r="L63" s="25">
        <v>255.35714285714283</v>
      </c>
      <c r="M63" s="58">
        <f t="shared" si="0"/>
        <v>10214.285714285714</v>
      </c>
      <c r="N63" s="25"/>
      <c r="O63" s="25"/>
      <c r="P63" s="25"/>
      <c r="Q63" s="26" t="s">
        <v>126</v>
      </c>
      <c r="R63" s="27" t="s">
        <v>127</v>
      </c>
      <c r="S63" s="20" t="s">
        <v>128</v>
      </c>
      <c r="T63" s="21">
        <v>710000000</v>
      </c>
      <c r="U63" s="20" t="s">
        <v>43</v>
      </c>
      <c r="V63" s="20" t="s">
        <v>109</v>
      </c>
      <c r="W63" s="28">
        <v>0</v>
      </c>
      <c r="X63" s="20" t="s">
        <v>110</v>
      </c>
      <c r="Y63" s="29"/>
    </row>
    <row r="64" spans="1:25" ht="25.5" x14ac:dyDescent="0.2">
      <c r="A64" s="51">
        <v>55</v>
      </c>
      <c r="B64" s="20" t="s">
        <v>28</v>
      </c>
      <c r="C64" s="21" t="s">
        <v>145</v>
      </c>
      <c r="D64" s="22" t="s">
        <v>206</v>
      </c>
      <c r="E64" s="20" t="s">
        <v>207</v>
      </c>
      <c r="F64" s="20" t="s">
        <v>208</v>
      </c>
      <c r="G64" s="20" t="s">
        <v>103</v>
      </c>
      <c r="H64" s="20" t="s">
        <v>104</v>
      </c>
      <c r="I64" s="20" t="s">
        <v>105</v>
      </c>
      <c r="J64" s="22" t="s">
        <v>149</v>
      </c>
      <c r="K64" s="28">
        <v>40</v>
      </c>
      <c r="L64" s="25">
        <v>223.21428571428569</v>
      </c>
      <c r="M64" s="58">
        <f t="shared" si="0"/>
        <v>8928.5714285714275</v>
      </c>
      <c r="N64" s="25"/>
      <c r="O64" s="25"/>
      <c r="P64" s="25"/>
      <c r="Q64" s="26" t="s">
        <v>126</v>
      </c>
      <c r="R64" s="27" t="s">
        <v>127</v>
      </c>
      <c r="S64" s="20" t="s">
        <v>128</v>
      </c>
      <c r="T64" s="21">
        <v>710000000</v>
      </c>
      <c r="U64" s="20" t="s">
        <v>43</v>
      </c>
      <c r="V64" s="20" t="s">
        <v>109</v>
      </c>
      <c r="W64" s="28">
        <v>0</v>
      </c>
      <c r="X64" s="20" t="s">
        <v>110</v>
      </c>
      <c r="Y64" s="29"/>
    </row>
    <row r="65" spans="1:25" ht="25.5" x14ac:dyDescent="0.2">
      <c r="A65" s="51">
        <v>56</v>
      </c>
      <c r="B65" s="20" t="s">
        <v>28</v>
      </c>
      <c r="C65" s="21" t="s">
        <v>145</v>
      </c>
      <c r="D65" s="22" t="s">
        <v>209</v>
      </c>
      <c r="E65" s="20" t="s">
        <v>210</v>
      </c>
      <c r="F65" s="20" t="s">
        <v>211</v>
      </c>
      <c r="G65" s="20" t="s">
        <v>103</v>
      </c>
      <c r="H65" s="20" t="s">
        <v>104</v>
      </c>
      <c r="I65" s="20" t="s">
        <v>105</v>
      </c>
      <c r="J65" s="22" t="s">
        <v>149</v>
      </c>
      <c r="K65" s="28">
        <v>45</v>
      </c>
      <c r="L65" s="25">
        <v>464.28571428571422</v>
      </c>
      <c r="M65" s="58">
        <f t="shared" si="0"/>
        <v>20892.857142857141</v>
      </c>
      <c r="N65" s="25"/>
      <c r="O65" s="25"/>
      <c r="P65" s="25"/>
      <c r="Q65" s="26" t="s">
        <v>126</v>
      </c>
      <c r="R65" s="27" t="s">
        <v>127</v>
      </c>
      <c r="S65" s="20" t="s">
        <v>128</v>
      </c>
      <c r="T65" s="21">
        <v>710000000</v>
      </c>
      <c r="U65" s="20" t="s">
        <v>43</v>
      </c>
      <c r="V65" s="20" t="s">
        <v>109</v>
      </c>
      <c r="W65" s="28">
        <v>0</v>
      </c>
      <c r="X65" s="20" t="s">
        <v>110</v>
      </c>
      <c r="Y65" s="29"/>
    </row>
    <row r="66" spans="1:25" ht="25.5" x14ac:dyDescent="0.2">
      <c r="A66" s="51">
        <v>57</v>
      </c>
      <c r="B66" s="20" t="s">
        <v>28</v>
      </c>
      <c r="C66" s="21" t="s">
        <v>145</v>
      </c>
      <c r="D66" s="22" t="s">
        <v>212</v>
      </c>
      <c r="E66" s="20" t="s">
        <v>213</v>
      </c>
      <c r="F66" s="20" t="s">
        <v>214</v>
      </c>
      <c r="G66" s="20" t="s">
        <v>103</v>
      </c>
      <c r="H66" s="20" t="s">
        <v>104</v>
      </c>
      <c r="I66" s="20" t="s">
        <v>105</v>
      </c>
      <c r="J66" s="22" t="s">
        <v>149</v>
      </c>
      <c r="K66" s="28">
        <v>10</v>
      </c>
      <c r="L66" s="25">
        <v>2410.7142857142853</v>
      </c>
      <c r="M66" s="58">
        <f t="shared" si="0"/>
        <v>24107.142857142855</v>
      </c>
      <c r="N66" s="25"/>
      <c r="O66" s="25"/>
      <c r="P66" s="25"/>
      <c r="Q66" s="26" t="s">
        <v>126</v>
      </c>
      <c r="R66" s="27" t="s">
        <v>127</v>
      </c>
      <c r="S66" s="20" t="s">
        <v>128</v>
      </c>
      <c r="T66" s="21">
        <v>710000000</v>
      </c>
      <c r="U66" s="20" t="s">
        <v>43</v>
      </c>
      <c r="V66" s="20" t="s">
        <v>109</v>
      </c>
      <c r="W66" s="28">
        <v>0</v>
      </c>
      <c r="X66" s="20" t="s">
        <v>110</v>
      </c>
      <c r="Y66" s="29"/>
    </row>
    <row r="67" spans="1:25" ht="25.5" x14ac:dyDescent="0.2">
      <c r="A67" s="51">
        <v>58</v>
      </c>
      <c r="B67" s="20" t="s">
        <v>28</v>
      </c>
      <c r="C67" s="21" t="s">
        <v>145</v>
      </c>
      <c r="D67" s="22" t="s">
        <v>215</v>
      </c>
      <c r="E67" s="20" t="s">
        <v>216</v>
      </c>
      <c r="F67" s="20" t="s">
        <v>217</v>
      </c>
      <c r="G67" s="20" t="s">
        <v>103</v>
      </c>
      <c r="H67" s="20" t="s">
        <v>104</v>
      </c>
      <c r="I67" s="20" t="s">
        <v>105</v>
      </c>
      <c r="J67" s="22" t="s">
        <v>149</v>
      </c>
      <c r="K67" s="28">
        <v>40</v>
      </c>
      <c r="L67" s="25">
        <v>932.14285714285711</v>
      </c>
      <c r="M67" s="58">
        <f t="shared" si="0"/>
        <v>37285.714285714283</v>
      </c>
      <c r="N67" s="25"/>
      <c r="O67" s="25"/>
      <c r="P67" s="25"/>
      <c r="Q67" s="26" t="s">
        <v>126</v>
      </c>
      <c r="R67" s="27" t="s">
        <v>127</v>
      </c>
      <c r="S67" s="20" t="s">
        <v>128</v>
      </c>
      <c r="T67" s="21">
        <v>710000000</v>
      </c>
      <c r="U67" s="20" t="s">
        <v>43</v>
      </c>
      <c r="V67" s="20" t="s">
        <v>109</v>
      </c>
      <c r="W67" s="28">
        <v>0</v>
      </c>
      <c r="X67" s="20" t="s">
        <v>110</v>
      </c>
      <c r="Y67" s="29"/>
    </row>
    <row r="68" spans="1:25" ht="25.5" x14ac:dyDescent="0.2">
      <c r="A68" s="51">
        <v>59</v>
      </c>
      <c r="B68" s="20" t="s">
        <v>28</v>
      </c>
      <c r="C68" s="21" t="s">
        <v>145</v>
      </c>
      <c r="D68" s="22" t="s">
        <v>215</v>
      </c>
      <c r="E68" s="20" t="s">
        <v>216</v>
      </c>
      <c r="F68" s="20" t="s">
        <v>218</v>
      </c>
      <c r="G68" s="20" t="s">
        <v>103</v>
      </c>
      <c r="H68" s="20" t="s">
        <v>104</v>
      </c>
      <c r="I68" s="20" t="s">
        <v>105</v>
      </c>
      <c r="J68" s="22" t="s">
        <v>149</v>
      </c>
      <c r="K68" s="28">
        <v>25</v>
      </c>
      <c r="L68" s="25">
        <v>75.892857142857139</v>
      </c>
      <c r="M68" s="58">
        <f t="shared" si="0"/>
        <v>1897.3214285714284</v>
      </c>
      <c r="N68" s="25"/>
      <c r="O68" s="25"/>
      <c r="P68" s="25"/>
      <c r="Q68" s="26" t="s">
        <v>126</v>
      </c>
      <c r="R68" s="27" t="s">
        <v>127</v>
      </c>
      <c r="S68" s="20" t="s">
        <v>128</v>
      </c>
      <c r="T68" s="21">
        <v>710000000</v>
      </c>
      <c r="U68" s="20" t="s">
        <v>43</v>
      </c>
      <c r="V68" s="20" t="s">
        <v>109</v>
      </c>
      <c r="W68" s="28">
        <v>0</v>
      </c>
      <c r="X68" s="20" t="s">
        <v>110</v>
      </c>
      <c r="Y68" s="29"/>
    </row>
    <row r="69" spans="1:25" ht="25.5" x14ac:dyDescent="0.2">
      <c r="A69" s="51">
        <v>60</v>
      </c>
      <c r="B69" s="20" t="s">
        <v>28</v>
      </c>
      <c r="C69" s="21" t="s">
        <v>145</v>
      </c>
      <c r="D69" s="22" t="s">
        <v>219</v>
      </c>
      <c r="E69" s="20" t="s">
        <v>220</v>
      </c>
      <c r="F69" s="20" t="s">
        <v>221</v>
      </c>
      <c r="G69" s="20" t="s">
        <v>103</v>
      </c>
      <c r="H69" s="20" t="s">
        <v>104</v>
      </c>
      <c r="I69" s="20" t="s">
        <v>105</v>
      </c>
      <c r="J69" s="22" t="s">
        <v>149</v>
      </c>
      <c r="K69" s="28">
        <v>40</v>
      </c>
      <c r="L69" s="25">
        <v>745.53571428571422</v>
      </c>
      <c r="M69" s="58">
        <f t="shared" si="0"/>
        <v>29821.428571428569</v>
      </c>
      <c r="N69" s="25"/>
      <c r="O69" s="25"/>
      <c r="P69" s="25"/>
      <c r="Q69" s="26" t="s">
        <v>126</v>
      </c>
      <c r="R69" s="27" t="s">
        <v>127</v>
      </c>
      <c r="S69" s="20" t="s">
        <v>128</v>
      </c>
      <c r="T69" s="21">
        <v>710000000</v>
      </c>
      <c r="U69" s="20" t="s">
        <v>43</v>
      </c>
      <c r="V69" s="20" t="s">
        <v>109</v>
      </c>
      <c r="W69" s="28">
        <v>0</v>
      </c>
      <c r="X69" s="20" t="s">
        <v>110</v>
      </c>
      <c r="Y69" s="29"/>
    </row>
    <row r="70" spans="1:25" ht="25.5" x14ac:dyDescent="0.2">
      <c r="A70" s="51">
        <v>61</v>
      </c>
      <c r="B70" s="20" t="s">
        <v>28</v>
      </c>
      <c r="C70" s="21" t="s">
        <v>145</v>
      </c>
      <c r="D70" s="22" t="s">
        <v>219</v>
      </c>
      <c r="E70" s="20" t="s">
        <v>220</v>
      </c>
      <c r="F70" s="20" t="s">
        <v>222</v>
      </c>
      <c r="G70" s="20" t="s">
        <v>103</v>
      </c>
      <c r="H70" s="20" t="s">
        <v>104</v>
      </c>
      <c r="I70" s="20" t="s">
        <v>105</v>
      </c>
      <c r="J70" s="22" t="s">
        <v>149</v>
      </c>
      <c r="K70" s="28">
        <v>40</v>
      </c>
      <c r="L70" s="25">
        <v>763.39285714285711</v>
      </c>
      <c r="M70" s="58">
        <f t="shared" si="0"/>
        <v>30535.714285714283</v>
      </c>
      <c r="N70" s="25"/>
      <c r="O70" s="25"/>
      <c r="P70" s="25"/>
      <c r="Q70" s="26" t="s">
        <v>126</v>
      </c>
      <c r="R70" s="27" t="s">
        <v>127</v>
      </c>
      <c r="S70" s="20" t="s">
        <v>128</v>
      </c>
      <c r="T70" s="21">
        <v>710000000</v>
      </c>
      <c r="U70" s="20" t="s">
        <v>43</v>
      </c>
      <c r="V70" s="20" t="s">
        <v>109</v>
      </c>
      <c r="W70" s="28">
        <v>0</v>
      </c>
      <c r="X70" s="20" t="s">
        <v>110</v>
      </c>
      <c r="Y70" s="29"/>
    </row>
    <row r="71" spans="1:25" ht="25.5" x14ac:dyDescent="0.2">
      <c r="A71" s="51">
        <v>62</v>
      </c>
      <c r="B71" s="20" t="s">
        <v>28</v>
      </c>
      <c r="C71" s="21" t="s">
        <v>145</v>
      </c>
      <c r="D71" s="22" t="s">
        <v>223</v>
      </c>
      <c r="E71" s="20" t="s">
        <v>224</v>
      </c>
      <c r="F71" s="20" t="s">
        <v>225</v>
      </c>
      <c r="G71" s="20" t="s">
        <v>103</v>
      </c>
      <c r="H71" s="20" t="s">
        <v>104</v>
      </c>
      <c r="I71" s="20" t="s">
        <v>105</v>
      </c>
      <c r="J71" s="22" t="s">
        <v>179</v>
      </c>
      <c r="K71" s="28">
        <v>80</v>
      </c>
      <c r="L71" s="25">
        <v>1607.1428571428569</v>
      </c>
      <c r="M71" s="58">
        <f t="shared" si="0"/>
        <v>128571.42857142855</v>
      </c>
      <c r="N71" s="25"/>
      <c r="O71" s="25"/>
      <c r="P71" s="25"/>
      <c r="Q71" s="26" t="s">
        <v>126</v>
      </c>
      <c r="R71" s="27" t="s">
        <v>127</v>
      </c>
      <c r="S71" s="20" t="s">
        <v>128</v>
      </c>
      <c r="T71" s="21">
        <v>710000000</v>
      </c>
      <c r="U71" s="20" t="s">
        <v>43</v>
      </c>
      <c r="V71" s="20" t="s">
        <v>109</v>
      </c>
      <c r="W71" s="28">
        <v>0</v>
      </c>
      <c r="X71" s="20" t="s">
        <v>110</v>
      </c>
      <c r="Y71" s="29"/>
    </row>
    <row r="72" spans="1:25" ht="25.5" x14ac:dyDescent="0.2">
      <c r="A72" s="51">
        <v>63</v>
      </c>
      <c r="B72" s="20" t="s">
        <v>28</v>
      </c>
      <c r="C72" s="21" t="s">
        <v>145</v>
      </c>
      <c r="D72" s="22" t="s">
        <v>226</v>
      </c>
      <c r="E72" s="20" t="s">
        <v>227</v>
      </c>
      <c r="F72" s="20" t="s">
        <v>228</v>
      </c>
      <c r="G72" s="20" t="s">
        <v>103</v>
      </c>
      <c r="H72" s="20" t="s">
        <v>104</v>
      </c>
      <c r="I72" s="20" t="s">
        <v>105</v>
      </c>
      <c r="J72" s="22" t="s">
        <v>149</v>
      </c>
      <c r="K72" s="28">
        <v>60</v>
      </c>
      <c r="L72" s="25">
        <v>93.749999999999986</v>
      </c>
      <c r="M72" s="58">
        <f t="shared" si="0"/>
        <v>5624.9999999999991</v>
      </c>
      <c r="N72" s="25"/>
      <c r="O72" s="25"/>
      <c r="P72" s="25"/>
      <c r="Q72" s="26" t="s">
        <v>126</v>
      </c>
      <c r="R72" s="27" t="s">
        <v>127</v>
      </c>
      <c r="S72" s="20" t="s">
        <v>128</v>
      </c>
      <c r="T72" s="21">
        <v>710000000</v>
      </c>
      <c r="U72" s="20" t="s">
        <v>43</v>
      </c>
      <c r="V72" s="20" t="s">
        <v>109</v>
      </c>
      <c r="W72" s="28">
        <v>0</v>
      </c>
      <c r="X72" s="20" t="s">
        <v>110</v>
      </c>
      <c r="Y72" s="29"/>
    </row>
    <row r="73" spans="1:25" ht="25.5" x14ac:dyDescent="0.2">
      <c r="A73" s="51">
        <v>64</v>
      </c>
      <c r="B73" s="20" t="s">
        <v>28</v>
      </c>
      <c r="C73" s="21" t="s">
        <v>145</v>
      </c>
      <c r="D73" s="22" t="s">
        <v>197</v>
      </c>
      <c r="E73" s="20" t="s">
        <v>198</v>
      </c>
      <c r="F73" s="20" t="s">
        <v>229</v>
      </c>
      <c r="G73" s="20" t="s">
        <v>103</v>
      </c>
      <c r="H73" s="20" t="s">
        <v>104</v>
      </c>
      <c r="I73" s="20" t="s">
        <v>105</v>
      </c>
      <c r="J73" s="22" t="s">
        <v>149</v>
      </c>
      <c r="K73" s="28">
        <v>60</v>
      </c>
      <c r="L73" s="25">
        <v>75</v>
      </c>
      <c r="M73" s="58">
        <f t="shared" si="0"/>
        <v>4500</v>
      </c>
      <c r="N73" s="25"/>
      <c r="O73" s="25"/>
      <c r="P73" s="25"/>
      <c r="Q73" s="26" t="s">
        <v>126</v>
      </c>
      <c r="R73" s="27" t="s">
        <v>127</v>
      </c>
      <c r="S73" s="20" t="s">
        <v>128</v>
      </c>
      <c r="T73" s="21">
        <v>710000000</v>
      </c>
      <c r="U73" s="20" t="s">
        <v>43</v>
      </c>
      <c r="V73" s="20" t="s">
        <v>109</v>
      </c>
      <c r="W73" s="28">
        <v>0</v>
      </c>
      <c r="X73" s="20" t="s">
        <v>110</v>
      </c>
      <c r="Y73" s="29"/>
    </row>
    <row r="74" spans="1:25" ht="25.5" x14ac:dyDescent="0.2">
      <c r="A74" s="51">
        <v>65</v>
      </c>
      <c r="B74" s="20" t="s">
        <v>28</v>
      </c>
      <c r="C74" s="21" t="s">
        <v>145</v>
      </c>
      <c r="D74" s="22" t="s">
        <v>230</v>
      </c>
      <c r="E74" s="20" t="s">
        <v>231</v>
      </c>
      <c r="F74" s="20" t="s">
        <v>232</v>
      </c>
      <c r="G74" s="20" t="s">
        <v>103</v>
      </c>
      <c r="H74" s="20" t="s">
        <v>104</v>
      </c>
      <c r="I74" s="20" t="s">
        <v>105</v>
      </c>
      <c r="J74" s="22" t="s">
        <v>149</v>
      </c>
      <c r="K74" s="28">
        <v>50</v>
      </c>
      <c r="L74" s="25">
        <v>321.42857142857139</v>
      </c>
      <c r="M74" s="58">
        <f t="shared" si="0"/>
        <v>16071.428571428569</v>
      </c>
      <c r="N74" s="25"/>
      <c r="O74" s="25"/>
      <c r="P74" s="25"/>
      <c r="Q74" s="26" t="s">
        <v>126</v>
      </c>
      <c r="R74" s="27" t="s">
        <v>127</v>
      </c>
      <c r="S74" s="20" t="s">
        <v>128</v>
      </c>
      <c r="T74" s="21">
        <v>710000000</v>
      </c>
      <c r="U74" s="20" t="s">
        <v>43</v>
      </c>
      <c r="V74" s="20" t="s">
        <v>109</v>
      </c>
      <c r="W74" s="28">
        <v>0</v>
      </c>
      <c r="X74" s="20" t="s">
        <v>110</v>
      </c>
      <c r="Y74" s="29"/>
    </row>
    <row r="75" spans="1:25" ht="25.5" x14ac:dyDescent="0.2">
      <c r="A75" s="51">
        <v>66</v>
      </c>
      <c r="B75" s="20" t="s">
        <v>28</v>
      </c>
      <c r="C75" s="21" t="s">
        <v>145</v>
      </c>
      <c r="D75" s="22" t="s">
        <v>230</v>
      </c>
      <c r="E75" s="20" t="s">
        <v>231</v>
      </c>
      <c r="F75" s="20" t="s">
        <v>233</v>
      </c>
      <c r="G75" s="20" t="s">
        <v>103</v>
      </c>
      <c r="H75" s="20" t="s">
        <v>104</v>
      </c>
      <c r="I75" s="20" t="s">
        <v>105</v>
      </c>
      <c r="J75" s="22" t="s">
        <v>149</v>
      </c>
      <c r="K75" s="28">
        <v>5</v>
      </c>
      <c r="L75" s="25">
        <v>484</v>
      </c>
      <c r="M75" s="58">
        <f t="shared" ref="M75:M138" si="1">K75*L75</f>
        <v>2420</v>
      </c>
      <c r="N75" s="25"/>
      <c r="O75" s="25"/>
      <c r="P75" s="25"/>
      <c r="Q75" s="26" t="s">
        <v>126</v>
      </c>
      <c r="R75" s="27" t="s">
        <v>127</v>
      </c>
      <c r="S75" s="20" t="s">
        <v>128</v>
      </c>
      <c r="T75" s="21">
        <v>710000000</v>
      </c>
      <c r="U75" s="20" t="s">
        <v>43</v>
      </c>
      <c r="V75" s="20" t="s">
        <v>109</v>
      </c>
      <c r="W75" s="28">
        <v>0</v>
      </c>
      <c r="X75" s="20" t="s">
        <v>110</v>
      </c>
      <c r="Y75" s="29"/>
    </row>
    <row r="76" spans="1:25" ht="25.5" x14ac:dyDescent="0.2">
      <c r="A76" s="51">
        <v>67</v>
      </c>
      <c r="B76" s="20" t="s">
        <v>28</v>
      </c>
      <c r="C76" s="21" t="s">
        <v>145</v>
      </c>
      <c r="D76" s="22" t="s">
        <v>230</v>
      </c>
      <c r="E76" s="20" t="s">
        <v>231</v>
      </c>
      <c r="F76" s="20" t="s">
        <v>234</v>
      </c>
      <c r="G76" s="20" t="s">
        <v>103</v>
      </c>
      <c r="H76" s="20" t="s">
        <v>104</v>
      </c>
      <c r="I76" s="20" t="s">
        <v>105</v>
      </c>
      <c r="J76" s="22" t="s">
        <v>149</v>
      </c>
      <c r="K76" s="28">
        <v>5</v>
      </c>
      <c r="L76" s="25">
        <v>570</v>
      </c>
      <c r="M76" s="58">
        <f t="shared" si="1"/>
        <v>2850</v>
      </c>
      <c r="N76" s="25"/>
      <c r="O76" s="25"/>
      <c r="P76" s="25"/>
      <c r="Q76" s="26" t="s">
        <v>126</v>
      </c>
      <c r="R76" s="27" t="s">
        <v>127</v>
      </c>
      <c r="S76" s="20" t="s">
        <v>128</v>
      </c>
      <c r="T76" s="21">
        <v>710000000</v>
      </c>
      <c r="U76" s="20" t="s">
        <v>43</v>
      </c>
      <c r="V76" s="20" t="s">
        <v>109</v>
      </c>
      <c r="W76" s="28">
        <v>0</v>
      </c>
      <c r="X76" s="20" t="s">
        <v>110</v>
      </c>
      <c r="Y76" s="29"/>
    </row>
    <row r="77" spans="1:25" ht="25.5" x14ac:dyDescent="0.2">
      <c r="A77" s="51">
        <v>68</v>
      </c>
      <c r="B77" s="20" t="s">
        <v>28</v>
      </c>
      <c r="C77" s="21" t="s">
        <v>145</v>
      </c>
      <c r="D77" s="22" t="s">
        <v>230</v>
      </c>
      <c r="E77" s="20" t="s">
        <v>231</v>
      </c>
      <c r="F77" s="20" t="s">
        <v>235</v>
      </c>
      <c r="G77" s="20" t="s">
        <v>103</v>
      </c>
      <c r="H77" s="20" t="s">
        <v>104</v>
      </c>
      <c r="I77" s="20" t="s">
        <v>105</v>
      </c>
      <c r="J77" s="22" t="s">
        <v>149</v>
      </c>
      <c r="K77" s="28">
        <v>5</v>
      </c>
      <c r="L77" s="25">
        <v>555</v>
      </c>
      <c r="M77" s="58">
        <f t="shared" si="1"/>
        <v>2775</v>
      </c>
      <c r="N77" s="25"/>
      <c r="O77" s="25"/>
      <c r="P77" s="25"/>
      <c r="Q77" s="26" t="s">
        <v>126</v>
      </c>
      <c r="R77" s="27" t="s">
        <v>127</v>
      </c>
      <c r="S77" s="20" t="s">
        <v>128</v>
      </c>
      <c r="T77" s="21">
        <v>710000000</v>
      </c>
      <c r="U77" s="20" t="s">
        <v>43</v>
      </c>
      <c r="V77" s="20" t="s">
        <v>109</v>
      </c>
      <c r="W77" s="28">
        <v>0</v>
      </c>
      <c r="X77" s="20" t="s">
        <v>110</v>
      </c>
      <c r="Y77" s="29"/>
    </row>
    <row r="78" spans="1:25" ht="25.5" x14ac:dyDescent="0.2">
      <c r="A78" s="51">
        <v>69</v>
      </c>
      <c r="B78" s="20" t="s">
        <v>28</v>
      </c>
      <c r="C78" s="21" t="s">
        <v>145</v>
      </c>
      <c r="D78" s="22" t="s">
        <v>230</v>
      </c>
      <c r="E78" s="20" t="s">
        <v>231</v>
      </c>
      <c r="F78" s="20" t="s">
        <v>236</v>
      </c>
      <c r="G78" s="20" t="s">
        <v>103</v>
      </c>
      <c r="H78" s="20" t="s">
        <v>104</v>
      </c>
      <c r="I78" s="20" t="s">
        <v>105</v>
      </c>
      <c r="J78" s="22" t="s">
        <v>149</v>
      </c>
      <c r="K78" s="28">
        <v>5</v>
      </c>
      <c r="L78" s="25">
        <v>693</v>
      </c>
      <c r="M78" s="58">
        <f t="shared" si="1"/>
        <v>3465</v>
      </c>
      <c r="N78" s="25"/>
      <c r="O78" s="25"/>
      <c r="P78" s="25"/>
      <c r="Q78" s="26" t="s">
        <v>126</v>
      </c>
      <c r="R78" s="27" t="s">
        <v>127</v>
      </c>
      <c r="S78" s="20" t="s">
        <v>128</v>
      </c>
      <c r="T78" s="21">
        <v>710000000</v>
      </c>
      <c r="U78" s="20" t="s">
        <v>43</v>
      </c>
      <c r="V78" s="20" t="s">
        <v>109</v>
      </c>
      <c r="W78" s="28">
        <v>0</v>
      </c>
      <c r="X78" s="20" t="s">
        <v>110</v>
      </c>
      <c r="Y78" s="29"/>
    </row>
    <row r="79" spans="1:25" ht="25.5" x14ac:dyDescent="0.2">
      <c r="A79" s="51">
        <v>70</v>
      </c>
      <c r="B79" s="20" t="s">
        <v>28</v>
      </c>
      <c r="C79" s="21" t="s">
        <v>145</v>
      </c>
      <c r="D79" s="22" t="s">
        <v>230</v>
      </c>
      <c r="E79" s="20" t="s">
        <v>231</v>
      </c>
      <c r="F79" s="20" t="s">
        <v>237</v>
      </c>
      <c r="G79" s="20" t="s">
        <v>103</v>
      </c>
      <c r="H79" s="20" t="s">
        <v>104</v>
      </c>
      <c r="I79" s="20" t="s">
        <v>105</v>
      </c>
      <c r="J79" s="22" t="s">
        <v>149</v>
      </c>
      <c r="K79" s="28">
        <v>5</v>
      </c>
      <c r="L79" s="25">
        <v>950</v>
      </c>
      <c r="M79" s="58">
        <f t="shared" si="1"/>
        <v>4750</v>
      </c>
      <c r="N79" s="25"/>
      <c r="O79" s="25"/>
      <c r="P79" s="25"/>
      <c r="Q79" s="26" t="s">
        <v>126</v>
      </c>
      <c r="R79" s="27" t="s">
        <v>127</v>
      </c>
      <c r="S79" s="20" t="s">
        <v>128</v>
      </c>
      <c r="T79" s="21">
        <v>710000000</v>
      </c>
      <c r="U79" s="20" t="s">
        <v>43</v>
      </c>
      <c r="V79" s="20" t="s">
        <v>109</v>
      </c>
      <c r="W79" s="28">
        <v>0</v>
      </c>
      <c r="X79" s="20" t="s">
        <v>110</v>
      </c>
      <c r="Y79" s="29"/>
    </row>
    <row r="80" spans="1:25" ht="25.5" x14ac:dyDescent="0.2">
      <c r="A80" s="51">
        <v>71</v>
      </c>
      <c r="B80" s="20" t="s">
        <v>28</v>
      </c>
      <c r="C80" s="21" t="s">
        <v>145</v>
      </c>
      <c r="D80" s="22" t="s">
        <v>230</v>
      </c>
      <c r="E80" s="20" t="s">
        <v>231</v>
      </c>
      <c r="F80" s="20" t="s">
        <v>238</v>
      </c>
      <c r="G80" s="20" t="s">
        <v>103</v>
      </c>
      <c r="H80" s="20" t="s">
        <v>104</v>
      </c>
      <c r="I80" s="20" t="s">
        <v>105</v>
      </c>
      <c r="J80" s="22" t="s">
        <v>149</v>
      </c>
      <c r="K80" s="28">
        <v>5</v>
      </c>
      <c r="L80" s="25">
        <v>1220</v>
      </c>
      <c r="M80" s="58">
        <f t="shared" si="1"/>
        <v>6100</v>
      </c>
      <c r="N80" s="25"/>
      <c r="O80" s="25"/>
      <c r="P80" s="25"/>
      <c r="Q80" s="26" t="s">
        <v>126</v>
      </c>
      <c r="R80" s="27" t="s">
        <v>127</v>
      </c>
      <c r="S80" s="20" t="s">
        <v>128</v>
      </c>
      <c r="T80" s="21">
        <v>710000000</v>
      </c>
      <c r="U80" s="20" t="s">
        <v>43</v>
      </c>
      <c r="V80" s="20" t="s">
        <v>109</v>
      </c>
      <c r="W80" s="28">
        <v>0</v>
      </c>
      <c r="X80" s="20" t="s">
        <v>110</v>
      </c>
      <c r="Y80" s="29"/>
    </row>
    <row r="81" spans="1:25" ht="25.5" x14ac:dyDescent="0.2">
      <c r="A81" s="51">
        <v>72</v>
      </c>
      <c r="B81" s="20" t="s">
        <v>28</v>
      </c>
      <c r="C81" s="21" t="s">
        <v>145</v>
      </c>
      <c r="D81" s="22" t="s">
        <v>239</v>
      </c>
      <c r="E81" s="20" t="s">
        <v>240</v>
      </c>
      <c r="F81" s="20" t="s">
        <v>241</v>
      </c>
      <c r="G81" s="20" t="s">
        <v>103</v>
      </c>
      <c r="H81" s="20" t="s">
        <v>104</v>
      </c>
      <c r="I81" s="20" t="s">
        <v>105</v>
      </c>
      <c r="J81" s="22" t="s">
        <v>165</v>
      </c>
      <c r="K81" s="28">
        <v>150</v>
      </c>
      <c r="L81" s="25">
        <v>50</v>
      </c>
      <c r="M81" s="58">
        <f t="shared" si="1"/>
        <v>7500</v>
      </c>
      <c r="N81" s="25"/>
      <c r="O81" s="25"/>
      <c r="P81" s="25"/>
      <c r="Q81" s="26" t="s">
        <v>126</v>
      </c>
      <c r="R81" s="27" t="s">
        <v>127</v>
      </c>
      <c r="S81" s="20" t="s">
        <v>128</v>
      </c>
      <c r="T81" s="21">
        <v>710000000</v>
      </c>
      <c r="U81" s="20" t="s">
        <v>43</v>
      </c>
      <c r="V81" s="20" t="s">
        <v>109</v>
      </c>
      <c r="W81" s="28">
        <v>0</v>
      </c>
      <c r="X81" s="20" t="s">
        <v>110</v>
      </c>
      <c r="Y81" s="29"/>
    </row>
    <row r="82" spans="1:25" ht="25.5" x14ac:dyDescent="0.2">
      <c r="A82" s="51">
        <v>73</v>
      </c>
      <c r="B82" s="20" t="s">
        <v>28</v>
      </c>
      <c r="C82" s="21" t="s">
        <v>145</v>
      </c>
      <c r="D82" s="22" t="s">
        <v>242</v>
      </c>
      <c r="E82" s="20" t="s">
        <v>243</v>
      </c>
      <c r="F82" s="20" t="s">
        <v>244</v>
      </c>
      <c r="G82" s="20" t="s">
        <v>103</v>
      </c>
      <c r="H82" s="20" t="s">
        <v>104</v>
      </c>
      <c r="I82" s="20" t="s">
        <v>105</v>
      </c>
      <c r="J82" s="22" t="s">
        <v>179</v>
      </c>
      <c r="K82" s="28">
        <v>90</v>
      </c>
      <c r="L82" s="25">
        <v>25</v>
      </c>
      <c r="M82" s="58">
        <f t="shared" si="1"/>
        <v>2250</v>
      </c>
      <c r="N82" s="25"/>
      <c r="O82" s="25"/>
      <c r="P82" s="25"/>
      <c r="Q82" s="26" t="s">
        <v>126</v>
      </c>
      <c r="R82" s="27" t="s">
        <v>127</v>
      </c>
      <c r="S82" s="20" t="s">
        <v>128</v>
      </c>
      <c r="T82" s="21">
        <v>710000000</v>
      </c>
      <c r="U82" s="20" t="s">
        <v>43</v>
      </c>
      <c r="V82" s="20" t="s">
        <v>109</v>
      </c>
      <c r="W82" s="28">
        <v>0</v>
      </c>
      <c r="X82" s="20" t="s">
        <v>110</v>
      </c>
      <c r="Y82" s="29"/>
    </row>
    <row r="83" spans="1:25" ht="25.5" x14ac:dyDescent="0.2">
      <c r="A83" s="51">
        <v>74</v>
      </c>
      <c r="B83" s="20" t="s">
        <v>28</v>
      </c>
      <c r="C83" s="21" t="s">
        <v>145</v>
      </c>
      <c r="D83" s="22" t="s">
        <v>245</v>
      </c>
      <c r="E83" s="20" t="s">
        <v>246</v>
      </c>
      <c r="F83" s="20" t="s">
        <v>247</v>
      </c>
      <c r="G83" s="20" t="s">
        <v>103</v>
      </c>
      <c r="H83" s="20" t="s">
        <v>104</v>
      </c>
      <c r="I83" s="20" t="s">
        <v>105</v>
      </c>
      <c r="J83" s="22" t="s">
        <v>149</v>
      </c>
      <c r="K83" s="28">
        <v>35</v>
      </c>
      <c r="L83" s="25">
        <v>62.499999999999993</v>
      </c>
      <c r="M83" s="58">
        <f t="shared" si="1"/>
        <v>2187.4999999999995</v>
      </c>
      <c r="N83" s="25"/>
      <c r="O83" s="25"/>
      <c r="P83" s="25"/>
      <c r="Q83" s="26" t="s">
        <v>126</v>
      </c>
      <c r="R83" s="27" t="s">
        <v>127</v>
      </c>
      <c r="S83" s="20" t="s">
        <v>128</v>
      </c>
      <c r="T83" s="21">
        <v>710000000</v>
      </c>
      <c r="U83" s="20" t="s">
        <v>43</v>
      </c>
      <c r="V83" s="20" t="s">
        <v>109</v>
      </c>
      <c r="W83" s="28">
        <v>0</v>
      </c>
      <c r="X83" s="20" t="s">
        <v>110</v>
      </c>
      <c r="Y83" s="29"/>
    </row>
    <row r="84" spans="1:25" ht="25.5" x14ac:dyDescent="0.2">
      <c r="A84" s="51">
        <v>75</v>
      </c>
      <c r="B84" s="20" t="s">
        <v>28</v>
      </c>
      <c r="C84" s="21" t="s">
        <v>145</v>
      </c>
      <c r="D84" s="22" t="s">
        <v>248</v>
      </c>
      <c r="E84" s="20" t="s">
        <v>249</v>
      </c>
      <c r="F84" s="20" t="s">
        <v>250</v>
      </c>
      <c r="G84" s="20" t="s">
        <v>103</v>
      </c>
      <c r="H84" s="20" t="s">
        <v>104</v>
      </c>
      <c r="I84" s="20" t="s">
        <v>105</v>
      </c>
      <c r="J84" s="22" t="s">
        <v>179</v>
      </c>
      <c r="K84" s="28">
        <v>35</v>
      </c>
      <c r="L84" s="25">
        <v>495</v>
      </c>
      <c r="M84" s="58">
        <f t="shared" si="1"/>
        <v>17325</v>
      </c>
      <c r="N84" s="25"/>
      <c r="O84" s="25"/>
      <c r="P84" s="25"/>
      <c r="Q84" s="26" t="s">
        <v>126</v>
      </c>
      <c r="R84" s="27" t="s">
        <v>127</v>
      </c>
      <c r="S84" s="20" t="s">
        <v>128</v>
      </c>
      <c r="T84" s="21">
        <v>710000000</v>
      </c>
      <c r="U84" s="20" t="s">
        <v>43</v>
      </c>
      <c r="V84" s="20" t="s">
        <v>109</v>
      </c>
      <c r="W84" s="28">
        <v>0</v>
      </c>
      <c r="X84" s="20" t="s">
        <v>110</v>
      </c>
      <c r="Y84" s="29"/>
    </row>
    <row r="85" spans="1:25" ht="25.5" x14ac:dyDescent="0.2">
      <c r="A85" s="51">
        <v>76</v>
      </c>
      <c r="B85" s="20" t="s">
        <v>28</v>
      </c>
      <c r="C85" s="21" t="s">
        <v>145</v>
      </c>
      <c r="D85" s="22" t="s">
        <v>248</v>
      </c>
      <c r="E85" s="20" t="s">
        <v>249</v>
      </c>
      <c r="F85" s="20" t="s">
        <v>251</v>
      </c>
      <c r="G85" s="20" t="s">
        <v>103</v>
      </c>
      <c r="H85" s="20" t="s">
        <v>104</v>
      </c>
      <c r="I85" s="20" t="s">
        <v>105</v>
      </c>
      <c r="J85" s="22" t="s">
        <v>149</v>
      </c>
      <c r="K85" s="28">
        <v>70</v>
      </c>
      <c r="L85" s="25">
        <v>100</v>
      </c>
      <c r="M85" s="58">
        <f t="shared" si="1"/>
        <v>7000</v>
      </c>
      <c r="N85" s="25"/>
      <c r="O85" s="25"/>
      <c r="P85" s="25"/>
      <c r="Q85" s="26" t="s">
        <v>126</v>
      </c>
      <c r="R85" s="27" t="s">
        <v>127</v>
      </c>
      <c r="S85" s="20" t="s">
        <v>128</v>
      </c>
      <c r="T85" s="21">
        <v>710000000</v>
      </c>
      <c r="U85" s="20" t="s">
        <v>43</v>
      </c>
      <c r="V85" s="20" t="s">
        <v>109</v>
      </c>
      <c r="W85" s="28">
        <v>0</v>
      </c>
      <c r="X85" s="20" t="s">
        <v>110</v>
      </c>
      <c r="Y85" s="29"/>
    </row>
    <row r="86" spans="1:25" ht="25.5" x14ac:dyDescent="0.2">
      <c r="A86" s="51">
        <v>77</v>
      </c>
      <c r="B86" s="20" t="s">
        <v>28</v>
      </c>
      <c r="C86" s="21" t="s">
        <v>145</v>
      </c>
      <c r="D86" s="22" t="s">
        <v>252</v>
      </c>
      <c r="E86" s="20" t="s">
        <v>253</v>
      </c>
      <c r="F86" s="20" t="s">
        <v>254</v>
      </c>
      <c r="G86" s="20" t="s">
        <v>103</v>
      </c>
      <c r="H86" s="20" t="s">
        <v>104</v>
      </c>
      <c r="I86" s="20" t="s">
        <v>105</v>
      </c>
      <c r="J86" s="22" t="s">
        <v>149</v>
      </c>
      <c r="K86" s="28">
        <v>20</v>
      </c>
      <c r="L86" s="25">
        <v>276.78571428571428</v>
      </c>
      <c r="M86" s="58">
        <f t="shared" si="1"/>
        <v>5535.7142857142853</v>
      </c>
      <c r="N86" s="25"/>
      <c r="O86" s="25"/>
      <c r="P86" s="25"/>
      <c r="Q86" s="26" t="s">
        <v>126</v>
      </c>
      <c r="R86" s="27" t="s">
        <v>127</v>
      </c>
      <c r="S86" s="20" t="s">
        <v>128</v>
      </c>
      <c r="T86" s="21">
        <v>710000000</v>
      </c>
      <c r="U86" s="20" t="s">
        <v>43</v>
      </c>
      <c r="V86" s="20" t="s">
        <v>109</v>
      </c>
      <c r="W86" s="28">
        <v>0</v>
      </c>
      <c r="X86" s="20" t="s">
        <v>110</v>
      </c>
      <c r="Y86" s="29"/>
    </row>
    <row r="87" spans="1:25" ht="25.5" x14ac:dyDescent="0.2">
      <c r="A87" s="51">
        <v>78</v>
      </c>
      <c r="B87" s="20" t="s">
        <v>28</v>
      </c>
      <c r="C87" s="21" t="s">
        <v>145</v>
      </c>
      <c r="D87" s="22" t="s">
        <v>255</v>
      </c>
      <c r="E87" s="20" t="s">
        <v>253</v>
      </c>
      <c r="F87" s="20" t="s">
        <v>256</v>
      </c>
      <c r="G87" s="20" t="s">
        <v>103</v>
      </c>
      <c r="H87" s="20" t="s">
        <v>104</v>
      </c>
      <c r="I87" s="20" t="s">
        <v>105</v>
      </c>
      <c r="J87" s="22" t="s">
        <v>149</v>
      </c>
      <c r="K87" s="28">
        <v>50</v>
      </c>
      <c r="L87" s="25">
        <v>124.99999999999999</v>
      </c>
      <c r="M87" s="58">
        <f t="shared" si="1"/>
        <v>6249.9999999999991</v>
      </c>
      <c r="N87" s="25"/>
      <c r="O87" s="25"/>
      <c r="P87" s="25"/>
      <c r="Q87" s="26" t="s">
        <v>126</v>
      </c>
      <c r="R87" s="27" t="s">
        <v>127</v>
      </c>
      <c r="S87" s="20" t="s">
        <v>128</v>
      </c>
      <c r="T87" s="21">
        <v>710000000</v>
      </c>
      <c r="U87" s="20" t="s">
        <v>43</v>
      </c>
      <c r="V87" s="20" t="s">
        <v>109</v>
      </c>
      <c r="W87" s="28">
        <v>0</v>
      </c>
      <c r="X87" s="20" t="s">
        <v>110</v>
      </c>
      <c r="Y87" s="29"/>
    </row>
    <row r="88" spans="1:25" ht="25.5" x14ac:dyDescent="0.2">
      <c r="A88" s="51">
        <v>79</v>
      </c>
      <c r="B88" s="20" t="s">
        <v>28</v>
      </c>
      <c r="C88" s="21" t="s">
        <v>145</v>
      </c>
      <c r="D88" s="22" t="s">
        <v>257</v>
      </c>
      <c r="E88" s="20" t="s">
        <v>258</v>
      </c>
      <c r="F88" s="20" t="s">
        <v>259</v>
      </c>
      <c r="G88" s="20" t="s">
        <v>103</v>
      </c>
      <c r="H88" s="20" t="s">
        <v>104</v>
      </c>
      <c r="I88" s="20" t="s">
        <v>105</v>
      </c>
      <c r="J88" s="22" t="s">
        <v>165</v>
      </c>
      <c r="K88" s="28">
        <v>3</v>
      </c>
      <c r="L88" s="25">
        <v>2674.1071428571427</v>
      </c>
      <c r="M88" s="58">
        <f t="shared" si="1"/>
        <v>8022.3214285714275</v>
      </c>
      <c r="N88" s="25"/>
      <c r="O88" s="25"/>
      <c r="P88" s="25"/>
      <c r="Q88" s="26" t="s">
        <v>126</v>
      </c>
      <c r="R88" s="27" t="s">
        <v>127</v>
      </c>
      <c r="S88" s="20" t="s">
        <v>128</v>
      </c>
      <c r="T88" s="21">
        <v>710000000</v>
      </c>
      <c r="U88" s="20" t="s">
        <v>43</v>
      </c>
      <c r="V88" s="20" t="s">
        <v>109</v>
      </c>
      <c r="W88" s="28">
        <v>0</v>
      </c>
      <c r="X88" s="20" t="s">
        <v>110</v>
      </c>
      <c r="Y88" s="29"/>
    </row>
    <row r="89" spans="1:25" ht="25.5" x14ac:dyDescent="0.2">
      <c r="A89" s="51">
        <v>80</v>
      </c>
      <c r="B89" s="20" t="s">
        <v>28</v>
      </c>
      <c r="C89" s="21" t="s">
        <v>145</v>
      </c>
      <c r="D89" s="22" t="s">
        <v>257</v>
      </c>
      <c r="E89" s="20" t="s">
        <v>258</v>
      </c>
      <c r="F89" s="20" t="s">
        <v>260</v>
      </c>
      <c r="G89" s="20" t="s">
        <v>103</v>
      </c>
      <c r="H89" s="20" t="s">
        <v>104</v>
      </c>
      <c r="I89" s="20" t="s">
        <v>105</v>
      </c>
      <c r="J89" s="22" t="s">
        <v>165</v>
      </c>
      <c r="K89" s="28">
        <v>3</v>
      </c>
      <c r="L89" s="25">
        <v>2674.1071428571427</v>
      </c>
      <c r="M89" s="58">
        <f t="shared" si="1"/>
        <v>8022.3214285714275</v>
      </c>
      <c r="N89" s="25"/>
      <c r="O89" s="25"/>
      <c r="P89" s="25"/>
      <c r="Q89" s="26" t="s">
        <v>126</v>
      </c>
      <c r="R89" s="27" t="s">
        <v>127</v>
      </c>
      <c r="S89" s="20" t="s">
        <v>128</v>
      </c>
      <c r="T89" s="21">
        <v>710000000</v>
      </c>
      <c r="U89" s="20" t="s">
        <v>43</v>
      </c>
      <c r="V89" s="20" t="s">
        <v>109</v>
      </c>
      <c r="W89" s="28">
        <v>0</v>
      </c>
      <c r="X89" s="20" t="s">
        <v>110</v>
      </c>
      <c r="Y89" s="29"/>
    </row>
    <row r="90" spans="1:25" ht="25.5" x14ac:dyDescent="0.2">
      <c r="A90" s="51">
        <v>81</v>
      </c>
      <c r="B90" s="20" t="s">
        <v>28</v>
      </c>
      <c r="C90" s="21" t="s">
        <v>145</v>
      </c>
      <c r="D90" s="22" t="s">
        <v>257</v>
      </c>
      <c r="E90" s="20" t="s">
        <v>258</v>
      </c>
      <c r="F90" s="20" t="s">
        <v>261</v>
      </c>
      <c r="G90" s="20" t="s">
        <v>103</v>
      </c>
      <c r="H90" s="20" t="s">
        <v>104</v>
      </c>
      <c r="I90" s="20" t="s">
        <v>105</v>
      </c>
      <c r="J90" s="22" t="s">
        <v>165</v>
      </c>
      <c r="K90" s="28">
        <v>1</v>
      </c>
      <c r="L90" s="25">
        <v>5357.1428571428569</v>
      </c>
      <c r="M90" s="58">
        <f t="shared" si="1"/>
        <v>5357.1428571428569</v>
      </c>
      <c r="N90" s="25"/>
      <c r="O90" s="25"/>
      <c r="P90" s="25"/>
      <c r="Q90" s="26" t="s">
        <v>126</v>
      </c>
      <c r="R90" s="27" t="s">
        <v>127</v>
      </c>
      <c r="S90" s="20" t="s">
        <v>128</v>
      </c>
      <c r="T90" s="21">
        <v>710000000</v>
      </c>
      <c r="U90" s="20" t="s">
        <v>43</v>
      </c>
      <c r="V90" s="20" t="s">
        <v>109</v>
      </c>
      <c r="W90" s="28">
        <v>0</v>
      </c>
      <c r="X90" s="20" t="s">
        <v>110</v>
      </c>
      <c r="Y90" s="29"/>
    </row>
    <row r="91" spans="1:25" ht="25.5" x14ac:dyDescent="0.2">
      <c r="A91" s="51">
        <v>82</v>
      </c>
      <c r="B91" s="20" t="s">
        <v>28</v>
      </c>
      <c r="C91" s="21" t="s">
        <v>145</v>
      </c>
      <c r="D91" s="22" t="s">
        <v>257</v>
      </c>
      <c r="E91" s="20" t="s">
        <v>258</v>
      </c>
      <c r="F91" s="20" t="s">
        <v>262</v>
      </c>
      <c r="G91" s="20" t="s">
        <v>103</v>
      </c>
      <c r="H91" s="20" t="s">
        <v>104</v>
      </c>
      <c r="I91" s="20" t="s">
        <v>105</v>
      </c>
      <c r="J91" s="22" t="s">
        <v>165</v>
      </c>
      <c r="K91" s="28">
        <v>1</v>
      </c>
      <c r="L91" s="25">
        <v>5357.1428571428569</v>
      </c>
      <c r="M91" s="58">
        <f t="shared" si="1"/>
        <v>5357.1428571428569</v>
      </c>
      <c r="N91" s="25"/>
      <c r="O91" s="25"/>
      <c r="P91" s="25"/>
      <c r="Q91" s="26" t="s">
        <v>126</v>
      </c>
      <c r="R91" s="27" t="s">
        <v>127</v>
      </c>
      <c r="S91" s="20" t="s">
        <v>128</v>
      </c>
      <c r="T91" s="21">
        <v>710000000</v>
      </c>
      <c r="U91" s="20" t="s">
        <v>43</v>
      </c>
      <c r="V91" s="20" t="s">
        <v>109</v>
      </c>
      <c r="W91" s="28">
        <v>0</v>
      </c>
      <c r="X91" s="20" t="s">
        <v>110</v>
      </c>
      <c r="Y91" s="29"/>
    </row>
    <row r="92" spans="1:25" ht="25.5" x14ac:dyDescent="0.2">
      <c r="A92" s="51">
        <v>83</v>
      </c>
      <c r="B92" s="20" t="s">
        <v>28</v>
      </c>
      <c r="C92" s="21" t="s">
        <v>145</v>
      </c>
      <c r="D92" s="22" t="s">
        <v>263</v>
      </c>
      <c r="E92" s="20" t="s">
        <v>264</v>
      </c>
      <c r="F92" s="20" t="s">
        <v>265</v>
      </c>
      <c r="G92" s="20" t="s">
        <v>103</v>
      </c>
      <c r="H92" s="20" t="s">
        <v>104</v>
      </c>
      <c r="I92" s="20" t="s">
        <v>105</v>
      </c>
      <c r="J92" s="22" t="s">
        <v>179</v>
      </c>
      <c r="K92" s="28">
        <v>1</v>
      </c>
      <c r="L92" s="25">
        <v>1607.1428571428569</v>
      </c>
      <c r="M92" s="58">
        <f t="shared" si="1"/>
        <v>1607.1428571428569</v>
      </c>
      <c r="N92" s="25"/>
      <c r="O92" s="25"/>
      <c r="P92" s="25"/>
      <c r="Q92" s="26" t="s">
        <v>126</v>
      </c>
      <c r="R92" s="27" t="s">
        <v>127</v>
      </c>
      <c r="S92" s="20" t="s">
        <v>128</v>
      </c>
      <c r="T92" s="21">
        <v>710000000</v>
      </c>
      <c r="U92" s="20" t="s">
        <v>43</v>
      </c>
      <c r="V92" s="20" t="s">
        <v>109</v>
      </c>
      <c r="W92" s="28">
        <v>0</v>
      </c>
      <c r="X92" s="20" t="s">
        <v>110</v>
      </c>
      <c r="Y92" s="29"/>
    </row>
    <row r="93" spans="1:25" ht="25.5" x14ac:dyDescent="0.2">
      <c r="A93" s="51">
        <v>84</v>
      </c>
      <c r="B93" s="20" t="s">
        <v>28</v>
      </c>
      <c r="C93" s="21" t="s">
        <v>145</v>
      </c>
      <c r="D93" s="22" t="s">
        <v>266</v>
      </c>
      <c r="E93" s="20" t="s">
        <v>264</v>
      </c>
      <c r="F93" s="20" t="s">
        <v>267</v>
      </c>
      <c r="G93" s="20" t="s">
        <v>103</v>
      </c>
      <c r="H93" s="20" t="s">
        <v>104</v>
      </c>
      <c r="I93" s="20" t="s">
        <v>105</v>
      </c>
      <c r="J93" s="22" t="s">
        <v>179</v>
      </c>
      <c r="K93" s="28">
        <v>1</v>
      </c>
      <c r="L93" s="25">
        <v>1964.285714285714</v>
      </c>
      <c r="M93" s="58">
        <f t="shared" si="1"/>
        <v>1964.285714285714</v>
      </c>
      <c r="N93" s="25"/>
      <c r="O93" s="25"/>
      <c r="P93" s="25"/>
      <c r="Q93" s="26" t="s">
        <v>126</v>
      </c>
      <c r="R93" s="27" t="s">
        <v>127</v>
      </c>
      <c r="S93" s="20" t="s">
        <v>128</v>
      </c>
      <c r="T93" s="21">
        <v>710000000</v>
      </c>
      <c r="U93" s="20" t="s">
        <v>43</v>
      </c>
      <c r="V93" s="20" t="s">
        <v>109</v>
      </c>
      <c r="W93" s="28">
        <v>0</v>
      </c>
      <c r="X93" s="20" t="s">
        <v>110</v>
      </c>
      <c r="Y93" s="29"/>
    </row>
    <row r="94" spans="1:25" ht="25.5" x14ac:dyDescent="0.2">
      <c r="A94" s="51">
        <v>85</v>
      </c>
      <c r="B94" s="20" t="s">
        <v>28</v>
      </c>
      <c r="C94" s="21" t="s">
        <v>145</v>
      </c>
      <c r="D94" s="22" t="s">
        <v>266</v>
      </c>
      <c r="E94" s="20" t="s">
        <v>264</v>
      </c>
      <c r="F94" s="20" t="s">
        <v>268</v>
      </c>
      <c r="G94" s="20" t="s">
        <v>103</v>
      </c>
      <c r="H94" s="20" t="s">
        <v>104</v>
      </c>
      <c r="I94" s="20" t="s">
        <v>105</v>
      </c>
      <c r="J94" s="22" t="s">
        <v>179</v>
      </c>
      <c r="K94" s="28">
        <v>1</v>
      </c>
      <c r="L94" s="25">
        <v>1964.285714285714</v>
      </c>
      <c r="M94" s="58">
        <f t="shared" si="1"/>
        <v>1964.285714285714</v>
      </c>
      <c r="N94" s="25"/>
      <c r="O94" s="25"/>
      <c r="P94" s="25"/>
      <c r="Q94" s="26" t="s">
        <v>126</v>
      </c>
      <c r="R94" s="27" t="s">
        <v>127</v>
      </c>
      <c r="S94" s="20" t="s">
        <v>128</v>
      </c>
      <c r="T94" s="21">
        <v>710000000</v>
      </c>
      <c r="U94" s="20" t="s">
        <v>43</v>
      </c>
      <c r="V94" s="20" t="s">
        <v>109</v>
      </c>
      <c r="W94" s="28">
        <v>0</v>
      </c>
      <c r="X94" s="20" t="s">
        <v>110</v>
      </c>
      <c r="Y94" s="29"/>
    </row>
    <row r="95" spans="1:25" ht="25.5" x14ac:dyDescent="0.2">
      <c r="A95" s="51">
        <v>86</v>
      </c>
      <c r="B95" s="20" t="s">
        <v>28</v>
      </c>
      <c r="C95" s="21" t="s">
        <v>145</v>
      </c>
      <c r="D95" s="22" t="s">
        <v>269</v>
      </c>
      <c r="E95" s="20" t="s">
        <v>264</v>
      </c>
      <c r="F95" s="20" t="s">
        <v>270</v>
      </c>
      <c r="G95" s="20" t="s">
        <v>103</v>
      </c>
      <c r="H95" s="20" t="s">
        <v>104</v>
      </c>
      <c r="I95" s="20" t="s">
        <v>105</v>
      </c>
      <c r="J95" s="22" t="s">
        <v>179</v>
      </c>
      <c r="K95" s="28">
        <v>1</v>
      </c>
      <c r="L95" s="25">
        <v>2321.4285714285711</v>
      </c>
      <c r="M95" s="58">
        <f t="shared" si="1"/>
        <v>2321.4285714285711</v>
      </c>
      <c r="N95" s="25"/>
      <c r="O95" s="25"/>
      <c r="P95" s="25"/>
      <c r="Q95" s="26" t="s">
        <v>126</v>
      </c>
      <c r="R95" s="27" t="s">
        <v>127</v>
      </c>
      <c r="S95" s="20" t="s">
        <v>128</v>
      </c>
      <c r="T95" s="21">
        <v>710000000</v>
      </c>
      <c r="U95" s="20" t="s">
        <v>43</v>
      </c>
      <c r="V95" s="20" t="s">
        <v>109</v>
      </c>
      <c r="W95" s="28">
        <v>0</v>
      </c>
      <c r="X95" s="20" t="s">
        <v>110</v>
      </c>
      <c r="Y95" s="29"/>
    </row>
    <row r="96" spans="1:25" ht="25.5" x14ac:dyDescent="0.2">
      <c r="A96" s="51">
        <v>87</v>
      </c>
      <c r="B96" s="20" t="s">
        <v>28</v>
      </c>
      <c r="C96" s="21" t="s">
        <v>145</v>
      </c>
      <c r="D96" s="22" t="s">
        <v>269</v>
      </c>
      <c r="E96" s="20" t="s">
        <v>264</v>
      </c>
      <c r="F96" s="20" t="s">
        <v>271</v>
      </c>
      <c r="G96" s="20" t="s">
        <v>103</v>
      </c>
      <c r="H96" s="20" t="s">
        <v>104</v>
      </c>
      <c r="I96" s="20" t="s">
        <v>105</v>
      </c>
      <c r="J96" s="22" t="s">
        <v>179</v>
      </c>
      <c r="K96" s="28">
        <v>1</v>
      </c>
      <c r="L96" s="25">
        <v>2633.9285714285711</v>
      </c>
      <c r="M96" s="58">
        <f t="shared" si="1"/>
        <v>2633.9285714285711</v>
      </c>
      <c r="N96" s="25"/>
      <c r="O96" s="25"/>
      <c r="P96" s="25"/>
      <c r="Q96" s="26" t="s">
        <v>126</v>
      </c>
      <c r="R96" s="27" t="s">
        <v>127</v>
      </c>
      <c r="S96" s="20" t="s">
        <v>128</v>
      </c>
      <c r="T96" s="21">
        <v>710000000</v>
      </c>
      <c r="U96" s="20" t="s">
        <v>43</v>
      </c>
      <c r="V96" s="20" t="s">
        <v>109</v>
      </c>
      <c r="W96" s="28">
        <v>0</v>
      </c>
      <c r="X96" s="20" t="s">
        <v>110</v>
      </c>
      <c r="Y96" s="29"/>
    </row>
    <row r="97" spans="1:25" ht="25.5" x14ac:dyDescent="0.2">
      <c r="A97" s="51">
        <v>88</v>
      </c>
      <c r="B97" s="20" t="s">
        <v>28</v>
      </c>
      <c r="C97" s="21" t="s">
        <v>145</v>
      </c>
      <c r="D97" s="22" t="s">
        <v>269</v>
      </c>
      <c r="E97" s="20" t="s">
        <v>264</v>
      </c>
      <c r="F97" s="20" t="s">
        <v>271</v>
      </c>
      <c r="G97" s="20" t="s">
        <v>103</v>
      </c>
      <c r="H97" s="20" t="s">
        <v>104</v>
      </c>
      <c r="I97" s="20" t="s">
        <v>105</v>
      </c>
      <c r="J97" s="22" t="s">
        <v>179</v>
      </c>
      <c r="K97" s="28">
        <v>1</v>
      </c>
      <c r="L97" s="25">
        <v>2767.8571428571427</v>
      </c>
      <c r="M97" s="58">
        <f t="shared" si="1"/>
        <v>2767.8571428571427</v>
      </c>
      <c r="N97" s="25"/>
      <c r="O97" s="25"/>
      <c r="P97" s="25"/>
      <c r="Q97" s="26" t="s">
        <v>126</v>
      </c>
      <c r="R97" s="27" t="s">
        <v>127</v>
      </c>
      <c r="S97" s="20" t="s">
        <v>128</v>
      </c>
      <c r="T97" s="21">
        <v>710000000</v>
      </c>
      <c r="U97" s="20" t="s">
        <v>43</v>
      </c>
      <c r="V97" s="20" t="s">
        <v>109</v>
      </c>
      <c r="W97" s="28">
        <v>0</v>
      </c>
      <c r="X97" s="20" t="s">
        <v>110</v>
      </c>
      <c r="Y97" s="29"/>
    </row>
    <row r="98" spans="1:25" ht="25.5" x14ac:dyDescent="0.2">
      <c r="A98" s="51">
        <v>89</v>
      </c>
      <c r="B98" s="20" t="s">
        <v>28</v>
      </c>
      <c r="C98" s="21" t="s">
        <v>145</v>
      </c>
      <c r="D98" s="22" t="s">
        <v>272</v>
      </c>
      <c r="E98" s="20" t="s">
        <v>264</v>
      </c>
      <c r="F98" s="20" t="s">
        <v>273</v>
      </c>
      <c r="G98" s="20" t="s">
        <v>103</v>
      </c>
      <c r="H98" s="20" t="s">
        <v>104</v>
      </c>
      <c r="I98" s="20" t="s">
        <v>105</v>
      </c>
      <c r="J98" s="22" t="s">
        <v>179</v>
      </c>
      <c r="K98" s="28">
        <v>1</v>
      </c>
      <c r="L98" s="25">
        <v>3392.8571428571427</v>
      </c>
      <c r="M98" s="58">
        <f t="shared" si="1"/>
        <v>3392.8571428571427</v>
      </c>
      <c r="N98" s="25"/>
      <c r="O98" s="25"/>
      <c r="P98" s="25"/>
      <c r="Q98" s="26" t="s">
        <v>126</v>
      </c>
      <c r="R98" s="27" t="s">
        <v>127</v>
      </c>
      <c r="S98" s="20" t="s">
        <v>128</v>
      </c>
      <c r="T98" s="21">
        <v>710000000</v>
      </c>
      <c r="U98" s="20" t="s">
        <v>43</v>
      </c>
      <c r="V98" s="20" t="s">
        <v>109</v>
      </c>
      <c r="W98" s="28">
        <v>0</v>
      </c>
      <c r="X98" s="20" t="s">
        <v>110</v>
      </c>
      <c r="Y98" s="29"/>
    </row>
    <row r="99" spans="1:25" ht="25.5" x14ac:dyDescent="0.2">
      <c r="A99" s="51">
        <v>90</v>
      </c>
      <c r="B99" s="20" t="s">
        <v>28</v>
      </c>
      <c r="C99" s="21" t="s">
        <v>145</v>
      </c>
      <c r="D99" s="22" t="s">
        <v>272</v>
      </c>
      <c r="E99" s="20" t="s">
        <v>264</v>
      </c>
      <c r="F99" s="20" t="s">
        <v>271</v>
      </c>
      <c r="G99" s="20" t="s">
        <v>103</v>
      </c>
      <c r="H99" s="20" t="s">
        <v>104</v>
      </c>
      <c r="I99" s="20" t="s">
        <v>105</v>
      </c>
      <c r="J99" s="22" t="s">
        <v>179</v>
      </c>
      <c r="K99" s="28">
        <v>1</v>
      </c>
      <c r="L99" s="25">
        <v>3660.7142857142853</v>
      </c>
      <c r="M99" s="58">
        <f t="shared" si="1"/>
        <v>3660.7142857142853</v>
      </c>
      <c r="N99" s="25"/>
      <c r="O99" s="25"/>
      <c r="P99" s="25"/>
      <c r="Q99" s="26" t="s">
        <v>126</v>
      </c>
      <c r="R99" s="27" t="s">
        <v>127</v>
      </c>
      <c r="S99" s="20" t="s">
        <v>128</v>
      </c>
      <c r="T99" s="21">
        <v>710000000</v>
      </c>
      <c r="U99" s="20" t="s">
        <v>43</v>
      </c>
      <c r="V99" s="20" t="s">
        <v>109</v>
      </c>
      <c r="W99" s="28">
        <v>0</v>
      </c>
      <c r="X99" s="20" t="s">
        <v>110</v>
      </c>
      <c r="Y99" s="29"/>
    </row>
    <row r="100" spans="1:25" ht="25.5" x14ac:dyDescent="0.2">
      <c r="A100" s="51">
        <v>91</v>
      </c>
      <c r="B100" s="20" t="s">
        <v>28</v>
      </c>
      <c r="C100" s="21" t="s">
        <v>145</v>
      </c>
      <c r="D100" s="22" t="s">
        <v>272</v>
      </c>
      <c r="E100" s="20" t="s">
        <v>264</v>
      </c>
      <c r="F100" s="20" t="s">
        <v>274</v>
      </c>
      <c r="G100" s="20" t="s">
        <v>103</v>
      </c>
      <c r="H100" s="20" t="s">
        <v>104</v>
      </c>
      <c r="I100" s="20" t="s">
        <v>105</v>
      </c>
      <c r="J100" s="22" t="s">
        <v>179</v>
      </c>
      <c r="K100" s="28">
        <v>1</v>
      </c>
      <c r="L100" s="25">
        <v>2300</v>
      </c>
      <c r="M100" s="58">
        <f t="shared" si="1"/>
        <v>2300</v>
      </c>
      <c r="N100" s="25"/>
      <c r="O100" s="25"/>
      <c r="P100" s="25"/>
      <c r="Q100" s="26" t="s">
        <v>126</v>
      </c>
      <c r="R100" s="27" t="s">
        <v>127</v>
      </c>
      <c r="S100" s="20" t="s">
        <v>128</v>
      </c>
      <c r="T100" s="21">
        <v>710000000</v>
      </c>
      <c r="U100" s="20" t="s">
        <v>43</v>
      </c>
      <c r="V100" s="20" t="s">
        <v>109</v>
      </c>
      <c r="W100" s="28">
        <v>0</v>
      </c>
      <c r="X100" s="20" t="s">
        <v>110</v>
      </c>
      <c r="Y100" s="29"/>
    </row>
    <row r="101" spans="1:25" ht="25.5" x14ac:dyDescent="0.2">
      <c r="A101" s="51">
        <v>92</v>
      </c>
      <c r="B101" s="20" t="s">
        <v>28</v>
      </c>
      <c r="C101" s="21" t="s">
        <v>145</v>
      </c>
      <c r="D101" s="22" t="s">
        <v>272</v>
      </c>
      <c r="E101" s="20" t="s">
        <v>264</v>
      </c>
      <c r="F101" s="20" t="s">
        <v>275</v>
      </c>
      <c r="G101" s="20" t="s">
        <v>103</v>
      </c>
      <c r="H101" s="20" t="s">
        <v>104</v>
      </c>
      <c r="I101" s="20" t="s">
        <v>105</v>
      </c>
      <c r="J101" s="22" t="s">
        <v>179</v>
      </c>
      <c r="K101" s="28">
        <v>1</v>
      </c>
      <c r="L101" s="25">
        <v>2800</v>
      </c>
      <c r="M101" s="58">
        <f t="shared" si="1"/>
        <v>2800</v>
      </c>
      <c r="N101" s="25"/>
      <c r="O101" s="25"/>
      <c r="P101" s="25"/>
      <c r="Q101" s="26" t="s">
        <v>126</v>
      </c>
      <c r="R101" s="27" t="s">
        <v>127</v>
      </c>
      <c r="S101" s="20" t="s">
        <v>128</v>
      </c>
      <c r="T101" s="21">
        <v>710000000</v>
      </c>
      <c r="U101" s="20" t="s">
        <v>43</v>
      </c>
      <c r="V101" s="20" t="s">
        <v>109</v>
      </c>
      <c r="W101" s="28">
        <v>0</v>
      </c>
      <c r="X101" s="20" t="s">
        <v>110</v>
      </c>
      <c r="Y101" s="29"/>
    </row>
    <row r="102" spans="1:25" s="36" customFormat="1" ht="25.5" x14ac:dyDescent="0.2">
      <c r="A102" s="51">
        <v>93</v>
      </c>
      <c r="B102" s="20" t="s">
        <v>28</v>
      </c>
      <c r="C102" s="21" t="s">
        <v>145</v>
      </c>
      <c r="D102" s="22" t="s">
        <v>272</v>
      </c>
      <c r="E102" s="20" t="s">
        <v>264</v>
      </c>
      <c r="F102" s="20" t="s">
        <v>276</v>
      </c>
      <c r="G102" s="20" t="s">
        <v>103</v>
      </c>
      <c r="H102" s="20" t="s">
        <v>104</v>
      </c>
      <c r="I102" s="20" t="s">
        <v>105</v>
      </c>
      <c r="J102" s="22" t="s">
        <v>179</v>
      </c>
      <c r="K102" s="28">
        <v>1</v>
      </c>
      <c r="L102" s="20">
        <v>2500</v>
      </c>
      <c r="M102" s="58">
        <f t="shared" si="1"/>
        <v>2500</v>
      </c>
      <c r="N102" s="20"/>
      <c r="O102" s="32"/>
      <c r="P102" s="20"/>
      <c r="Q102" s="26" t="s">
        <v>126</v>
      </c>
      <c r="R102" s="27" t="s">
        <v>127</v>
      </c>
      <c r="S102" s="20" t="s">
        <v>128</v>
      </c>
      <c r="T102" s="21">
        <v>710000000</v>
      </c>
      <c r="U102" s="20" t="s">
        <v>43</v>
      </c>
      <c r="V102" s="20" t="s">
        <v>109</v>
      </c>
      <c r="W102" s="28">
        <v>0</v>
      </c>
      <c r="X102" s="20" t="s">
        <v>110</v>
      </c>
      <c r="Y102" s="29"/>
    </row>
    <row r="103" spans="1:25" s="36" customFormat="1" ht="25.5" x14ac:dyDescent="0.2">
      <c r="A103" s="51">
        <v>94</v>
      </c>
      <c r="B103" s="20" t="s">
        <v>28</v>
      </c>
      <c r="C103" s="21" t="s">
        <v>145</v>
      </c>
      <c r="D103" s="22" t="s">
        <v>272</v>
      </c>
      <c r="E103" s="20" t="s">
        <v>264</v>
      </c>
      <c r="F103" s="20" t="s">
        <v>277</v>
      </c>
      <c r="G103" s="20" t="s">
        <v>103</v>
      </c>
      <c r="H103" s="20" t="s">
        <v>104</v>
      </c>
      <c r="I103" s="20" t="s">
        <v>105</v>
      </c>
      <c r="J103" s="22" t="s">
        <v>179</v>
      </c>
      <c r="K103" s="28">
        <v>1</v>
      </c>
      <c r="L103" s="20">
        <v>3800</v>
      </c>
      <c r="M103" s="58">
        <f t="shared" si="1"/>
        <v>3800</v>
      </c>
      <c r="N103" s="20"/>
      <c r="O103" s="23"/>
      <c r="P103" s="20"/>
      <c r="Q103" s="26" t="s">
        <v>126</v>
      </c>
      <c r="R103" s="27" t="s">
        <v>127</v>
      </c>
      <c r="S103" s="20" t="s">
        <v>128</v>
      </c>
      <c r="T103" s="21">
        <v>710000000</v>
      </c>
      <c r="U103" s="20" t="s">
        <v>43</v>
      </c>
      <c r="V103" s="20" t="s">
        <v>109</v>
      </c>
      <c r="W103" s="28">
        <v>0</v>
      </c>
      <c r="X103" s="20" t="s">
        <v>110</v>
      </c>
      <c r="Y103" s="29"/>
    </row>
    <row r="104" spans="1:25" ht="25.5" x14ac:dyDescent="0.2">
      <c r="A104" s="51">
        <v>95</v>
      </c>
      <c r="B104" s="20" t="s">
        <v>28</v>
      </c>
      <c r="C104" s="21" t="s">
        <v>145</v>
      </c>
      <c r="D104" s="22" t="s">
        <v>272</v>
      </c>
      <c r="E104" s="20" t="s">
        <v>264</v>
      </c>
      <c r="F104" s="20" t="s">
        <v>277</v>
      </c>
      <c r="G104" s="20" t="s">
        <v>103</v>
      </c>
      <c r="H104" s="20" t="s">
        <v>104</v>
      </c>
      <c r="I104" s="20" t="s">
        <v>105</v>
      </c>
      <c r="J104" s="22" t="s">
        <v>179</v>
      </c>
      <c r="K104" s="28">
        <v>1</v>
      </c>
      <c r="L104" s="25">
        <v>5100</v>
      </c>
      <c r="M104" s="58">
        <f t="shared" si="1"/>
        <v>5100</v>
      </c>
      <c r="N104" s="61"/>
      <c r="O104" s="61"/>
      <c r="P104" s="61"/>
      <c r="Q104" s="26" t="s">
        <v>126</v>
      </c>
      <c r="R104" s="27" t="s">
        <v>127</v>
      </c>
      <c r="S104" s="20" t="s">
        <v>128</v>
      </c>
      <c r="T104" s="21">
        <v>710000000</v>
      </c>
      <c r="U104" s="20" t="s">
        <v>43</v>
      </c>
      <c r="V104" s="20" t="s">
        <v>109</v>
      </c>
      <c r="W104" s="28">
        <v>0</v>
      </c>
      <c r="X104" s="20" t="s">
        <v>110</v>
      </c>
      <c r="Y104" s="29"/>
    </row>
    <row r="105" spans="1:25" ht="25.5" x14ac:dyDescent="0.2">
      <c r="A105" s="51">
        <v>96</v>
      </c>
      <c r="B105" s="20" t="s">
        <v>28</v>
      </c>
      <c r="C105" s="21" t="s">
        <v>145</v>
      </c>
      <c r="D105" s="22" t="s">
        <v>278</v>
      </c>
      <c r="E105" s="20" t="s">
        <v>279</v>
      </c>
      <c r="F105" s="20" t="s">
        <v>280</v>
      </c>
      <c r="G105" s="20" t="s">
        <v>103</v>
      </c>
      <c r="H105" s="20" t="s">
        <v>104</v>
      </c>
      <c r="I105" s="20" t="s">
        <v>105</v>
      </c>
      <c r="J105" s="22" t="s">
        <v>149</v>
      </c>
      <c r="K105" s="28">
        <v>15</v>
      </c>
      <c r="L105" s="25">
        <v>1925</v>
      </c>
      <c r="M105" s="58">
        <f t="shared" si="1"/>
        <v>28875</v>
      </c>
      <c r="N105" s="61"/>
      <c r="O105" s="61"/>
      <c r="P105" s="61"/>
      <c r="Q105" s="26" t="s">
        <v>126</v>
      </c>
      <c r="R105" s="27" t="s">
        <v>127</v>
      </c>
      <c r="S105" s="20" t="s">
        <v>128</v>
      </c>
      <c r="T105" s="21">
        <v>710000000</v>
      </c>
      <c r="U105" s="20" t="s">
        <v>43</v>
      </c>
      <c r="V105" s="20" t="s">
        <v>109</v>
      </c>
      <c r="W105" s="28">
        <v>0</v>
      </c>
      <c r="X105" s="20" t="s">
        <v>110</v>
      </c>
      <c r="Y105" s="29"/>
    </row>
    <row r="106" spans="1:25" ht="25.5" x14ac:dyDescent="0.2">
      <c r="A106" s="51">
        <v>97</v>
      </c>
      <c r="B106" s="20" t="s">
        <v>28</v>
      </c>
      <c r="C106" s="21" t="s">
        <v>145</v>
      </c>
      <c r="D106" s="22" t="s">
        <v>281</v>
      </c>
      <c r="E106" s="20" t="s">
        <v>282</v>
      </c>
      <c r="F106" s="20" t="s">
        <v>283</v>
      </c>
      <c r="G106" s="20" t="s">
        <v>103</v>
      </c>
      <c r="H106" s="20" t="s">
        <v>104</v>
      </c>
      <c r="I106" s="20" t="s">
        <v>105</v>
      </c>
      <c r="J106" s="22" t="s">
        <v>165</v>
      </c>
      <c r="K106" s="28">
        <v>40</v>
      </c>
      <c r="L106" s="25">
        <v>1720</v>
      </c>
      <c r="M106" s="58">
        <f t="shared" si="1"/>
        <v>68800</v>
      </c>
      <c r="N106" s="61"/>
      <c r="O106" s="61"/>
      <c r="P106" s="61"/>
      <c r="Q106" s="26" t="s">
        <v>126</v>
      </c>
      <c r="R106" s="27" t="s">
        <v>127</v>
      </c>
      <c r="S106" s="20" t="s">
        <v>128</v>
      </c>
      <c r="T106" s="21">
        <v>710000000</v>
      </c>
      <c r="U106" s="20" t="s">
        <v>43</v>
      </c>
      <c r="V106" s="20" t="s">
        <v>109</v>
      </c>
      <c r="W106" s="28">
        <v>0</v>
      </c>
      <c r="X106" s="20" t="s">
        <v>110</v>
      </c>
      <c r="Y106" s="29"/>
    </row>
    <row r="107" spans="1:25" ht="25.5" x14ac:dyDescent="0.2">
      <c r="A107" s="51">
        <v>98</v>
      </c>
      <c r="B107" s="20" t="s">
        <v>28</v>
      </c>
      <c r="C107" s="21" t="s">
        <v>145</v>
      </c>
      <c r="D107" s="22" t="s">
        <v>284</v>
      </c>
      <c r="E107" s="20" t="s">
        <v>282</v>
      </c>
      <c r="F107" s="20" t="s">
        <v>285</v>
      </c>
      <c r="G107" s="20" t="s">
        <v>103</v>
      </c>
      <c r="H107" s="20" t="s">
        <v>104</v>
      </c>
      <c r="I107" s="20" t="s">
        <v>105</v>
      </c>
      <c r="J107" s="22" t="s">
        <v>165</v>
      </c>
      <c r="K107" s="28">
        <v>40</v>
      </c>
      <c r="L107" s="25">
        <v>1720</v>
      </c>
      <c r="M107" s="58">
        <f t="shared" si="1"/>
        <v>68800</v>
      </c>
      <c r="N107" s="61"/>
      <c r="O107" s="61"/>
      <c r="P107" s="61"/>
      <c r="Q107" s="26" t="s">
        <v>126</v>
      </c>
      <c r="R107" s="27" t="s">
        <v>127</v>
      </c>
      <c r="S107" s="20" t="s">
        <v>128</v>
      </c>
      <c r="T107" s="21">
        <v>710000000</v>
      </c>
      <c r="U107" s="20" t="s">
        <v>43</v>
      </c>
      <c r="V107" s="20" t="s">
        <v>109</v>
      </c>
      <c r="W107" s="28">
        <v>0</v>
      </c>
      <c r="X107" s="20" t="s">
        <v>110</v>
      </c>
      <c r="Y107" s="29"/>
    </row>
    <row r="108" spans="1:25" ht="51" x14ac:dyDescent="0.2">
      <c r="A108" s="51">
        <v>99</v>
      </c>
      <c r="B108" s="20" t="s">
        <v>28</v>
      </c>
      <c r="C108" s="21" t="s">
        <v>37</v>
      </c>
      <c r="D108" s="22" t="s">
        <v>61</v>
      </c>
      <c r="E108" s="20" t="s">
        <v>286</v>
      </c>
      <c r="F108" s="20" t="s">
        <v>286</v>
      </c>
      <c r="G108" s="20" t="s">
        <v>103</v>
      </c>
      <c r="H108" s="20" t="s">
        <v>104</v>
      </c>
      <c r="I108" s="20" t="s">
        <v>64</v>
      </c>
      <c r="J108" s="22" t="s">
        <v>35</v>
      </c>
      <c r="K108" s="28">
        <v>1</v>
      </c>
      <c r="L108" s="25">
        <v>750000</v>
      </c>
      <c r="M108" s="58">
        <f t="shared" si="1"/>
        <v>750000</v>
      </c>
      <c r="N108" s="61"/>
      <c r="O108" s="61"/>
      <c r="P108" s="61"/>
      <c r="Q108" s="34" t="s">
        <v>106</v>
      </c>
      <c r="R108" s="27" t="s">
        <v>121</v>
      </c>
      <c r="S108" s="20" t="s">
        <v>122</v>
      </c>
      <c r="T108" s="21">
        <v>710000000</v>
      </c>
      <c r="U108" s="51" t="s">
        <v>43</v>
      </c>
      <c r="V108" s="51" t="s">
        <v>44</v>
      </c>
      <c r="W108" s="28">
        <v>0</v>
      </c>
      <c r="X108" s="20" t="s">
        <v>110</v>
      </c>
      <c r="Y108" s="29"/>
    </row>
    <row r="109" spans="1:25" ht="63.75" x14ac:dyDescent="0.2">
      <c r="A109" s="51">
        <v>100</v>
      </c>
      <c r="B109" s="20" t="s">
        <v>28</v>
      </c>
      <c r="C109" s="21" t="s">
        <v>37</v>
      </c>
      <c r="D109" s="22" t="s">
        <v>287</v>
      </c>
      <c r="E109" s="20" t="s">
        <v>288</v>
      </c>
      <c r="F109" s="20" t="s">
        <v>288</v>
      </c>
      <c r="G109" s="20" t="s">
        <v>103</v>
      </c>
      <c r="H109" s="20" t="s">
        <v>104</v>
      </c>
      <c r="I109" s="20" t="s">
        <v>64</v>
      </c>
      <c r="J109" s="22" t="s">
        <v>35</v>
      </c>
      <c r="K109" s="28">
        <v>1</v>
      </c>
      <c r="L109" s="25">
        <v>6000000</v>
      </c>
      <c r="M109" s="58">
        <f t="shared" si="1"/>
        <v>6000000</v>
      </c>
      <c r="N109" s="61"/>
      <c r="O109" s="61"/>
      <c r="P109" s="61"/>
      <c r="Q109" s="34" t="s">
        <v>106</v>
      </c>
      <c r="R109" s="33" t="s">
        <v>434</v>
      </c>
      <c r="S109" s="33" t="s">
        <v>435</v>
      </c>
      <c r="T109" s="21">
        <v>710000000</v>
      </c>
      <c r="U109" s="51" t="s">
        <v>43</v>
      </c>
      <c r="V109" s="51" t="s">
        <v>44</v>
      </c>
      <c r="W109" s="28">
        <v>0</v>
      </c>
      <c r="X109" s="20" t="s">
        <v>110</v>
      </c>
      <c r="Y109" s="29"/>
    </row>
    <row r="110" spans="1:25" ht="38.25" x14ac:dyDescent="0.2">
      <c r="A110" s="51">
        <v>101</v>
      </c>
      <c r="B110" s="33" t="s">
        <v>28</v>
      </c>
      <c r="C110" s="20" t="s">
        <v>37</v>
      </c>
      <c r="D110" s="20" t="s">
        <v>292</v>
      </c>
      <c r="E110" s="20" t="s">
        <v>293</v>
      </c>
      <c r="F110" s="20" t="s">
        <v>293</v>
      </c>
      <c r="G110" s="20" t="s">
        <v>294</v>
      </c>
      <c r="H110" s="20" t="s">
        <v>293</v>
      </c>
      <c r="I110" s="37" t="s">
        <v>295</v>
      </c>
      <c r="J110" s="38" t="s">
        <v>37</v>
      </c>
      <c r="K110" s="39">
        <v>1</v>
      </c>
      <c r="L110" s="24">
        <v>105000</v>
      </c>
      <c r="M110" s="58">
        <f t="shared" si="1"/>
        <v>105000</v>
      </c>
      <c r="N110" s="25"/>
      <c r="O110" s="25"/>
      <c r="P110" s="25"/>
      <c r="Q110" s="34" t="s">
        <v>106</v>
      </c>
      <c r="R110" s="40" t="s">
        <v>296</v>
      </c>
      <c r="S110" s="41" t="s">
        <v>297</v>
      </c>
      <c r="T110" s="42">
        <v>710000000</v>
      </c>
      <c r="U110" s="51" t="s">
        <v>43</v>
      </c>
      <c r="V110" s="51" t="s">
        <v>44</v>
      </c>
      <c r="W110" s="43">
        <v>0</v>
      </c>
      <c r="X110" s="20" t="s">
        <v>298</v>
      </c>
      <c r="Y110" s="30"/>
    </row>
    <row r="111" spans="1:25" ht="25.5" x14ac:dyDescent="0.2">
      <c r="A111" s="51">
        <v>102</v>
      </c>
      <c r="B111" s="44" t="s">
        <v>28</v>
      </c>
      <c r="C111" s="45" t="s">
        <v>145</v>
      </c>
      <c r="D111" s="20" t="s">
        <v>303</v>
      </c>
      <c r="E111" s="37" t="s">
        <v>304</v>
      </c>
      <c r="F111" s="37" t="s">
        <v>304</v>
      </c>
      <c r="G111" s="20" t="s">
        <v>103</v>
      </c>
      <c r="H111" s="20" t="s">
        <v>104</v>
      </c>
      <c r="I111" s="45" t="s">
        <v>299</v>
      </c>
      <c r="J111" s="48" t="s">
        <v>305</v>
      </c>
      <c r="K111" s="46">
        <v>650000</v>
      </c>
      <c r="L111" s="47">
        <v>232.15</v>
      </c>
      <c r="M111" s="58">
        <f t="shared" si="1"/>
        <v>150897500</v>
      </c>
      <c r="N111" s="25"/>
      <c r="O111" s="25"/>
      <c r="P111" s="25"/>
      <c r="Q111" s="34" t="s">
        <v>106</v>
      </c>
      <c r="R111" s="40" t="s">
        <v>306</v>
      </c>
      <c r="S111" s="40" t="s">
        <v>307</v>
      </c>
      <c r="T111" s="40">
        <v>710000000</v>
      </c>
      <c r="U111" s="51" t="s">
        <v>43</v>
      </c>
      <c r="V111" s="51" t="s">
        <v>44</v>
      </c>
      <c r="W111" s="43">
        <v>0</v>
      </c>
      <c r="X111" s="20" t="s">
        <v>302</v>
      </c>
      <c r="Y111" s="30"/>
    </row>
    <row r="112" spans="1:25" ht="25.5" x14ac:dyDescent="0.2">
      <c r="A112" s="51">
        <v>103</v>
      </c>
      <c r="B112" s="44" t="s">
        <v>28</v>
      </c>
      <c r="C112" s="45" t="s">
        <v>145</v>
      </c>
      <c r="D112" s="20" t="s">
        <v>308</v>
      </c>
      <c r="E112" s="37" t="s">
        <v>309</v>
      </c>
      <c r="F112" s="37" t="s">
        <v>309</v>
      </c>
      <c r="G112" s="20" t="s">
        <v>103</v>
      </c>
      <c r="H112" s="20" t="s">
        <v>104</v>
      </c>
      <c r="I112" s="45" t="s">
        <v>299</v>
      </c>
      <c r="J112" s="48" t="s">
        <v>305</v>
      </c>
      <c r="K112" s="46">
        <v>150000</v>
      </c>
      <c r="L112" s="47">
        <v>162.5</v>
      </c>
      <c r="M112" s="58">
        <f t="shared" si="1"/>
        <v>24375000</v>
      </c>
      <c r="N112" s="25"/>
      <c r="O112" s="25"/>
      <c r="P112" s="25"/>
      <c r="Q112" s="34" t="s">
        <v>106</v>
      </c>
      <c r="R112" s="40" t="s">
        <v>306</v>
      </c>
      <c r="S112" s="40" t="s">
        <v>307</v>
      </c>
      <c r="T112" s="40">
        <v>710000000</v>
      </c>
      <c r="U112" s="51" t="s">
        <v>43</v>
      </c>
      <c r="V112" s="51" t="s">
        <v>44</v>
      </c>
      <c r="W112" s="43">
        <v>0</v>
      </c>
      <c r="X112" s="20" t="s">
        <v>302</v>
      </c>
      <c r="Y112" s="30"/>
    </row>
    <row r="113" spans="1:25" ht="25.5" x14ac:dyDescent="0.2">
      <c r="A113" s="51">
        <v>104</v>
      </c>
      <c r="B113" s="44" t="s">
        <v>28</v>
      </c>
      <c r="C113" s="45" t="s">
        <v>145</v>
      </c>
      <c r="D113" s="20" t="s">
        <v>303</v>
      </c>
      <c r="E113" s="37" t="s">
        <v>310</v>
      </c>
      <c r="F113" s="37" t="s">
        <v>311</v>
      </c>
      <c r="G113" s="20" t="s">
        <v>103</v>
      </c>
      <c r="H113" s="20" t="s">
        <v>104</v>
      </c>
      <c r="I113" s="45" t="s">
        <v>299</v>
      </c>
      <c r="J113" s="48" t="s">
        <v>305</v>
      </c>
      <c r="K113" s="46">
        <v>100000</v>
      </c>
      <c r="L113" s="47">
        <v>232.15</v>
      </c>
      <c r="M113" s="58">
        <f t="shared" si="1"/>
        <v>23215000</v>
      </c>
      <c r="N113" s="25"/>
      <c r="O113" s="25"/>
      <c r="P113" s="25"/>
      <c r="Q113" s="34" t="s">
        <v>106</v>
      </c>
      <c r="R113" s="40" t="s">
        <v>306</v>
      </c>
      <c r="S113" s="40" t="s">
        <v>307</v>
      </c>
      <c r="T113" s="40">
        <v>710000000</v>
      </c>
      <c r="U113" s="51" t="s">
        <v>43</v>
      </c>
      <c r="V113" s="51" t="s">
        <v>44</v>
      </c>
      <c r="W113" s="43">
        <v>0</v>
      </c>
      <c r="X113" s="20" t="s">
        <v>302</v>
      </c>
      <c r="Y113" s="30"/>
    </row>
    <row r="114" spans="1:25" ht="25.5" x14ac:dyDescent="0.2">
      <c r="A114" s="51">
        <v>105</v>
      </c>
      <c r="B114" s="44" t="s">
        <v>28</v>
      </c>
      <c r="C114" s="45" t="s">
        <v>145</v>
      </c>
      <c r="D114" s="20" t="s">
        <v>303</v>
      </c>
      <c r="E114" s="37" t="s">
        <v>312</v>
      </c>
      <c r="F114" s="37" t="s">
        <v>312</v>
      </c>
      <c r="G114" s="20" t="s">
        <v>103</v>
      </c>
      <c r="H114" s="20" t="s">
        <v>104</v>
      </c>
      <c r="I114" s="45" t="s">
        <v>299</v>
      </c>
      <c r="J114" s="48" t="s">
        <v>305</v>
      </c>
      <c r="K114" s="46">
        <v>100000</v>
      </c>
      <c r="L114" s="47">
        <v>550.9</v>
      </c>
      <c r="M114" s="58">
        <f t="shared" si="1"/>
        <v>55090000</v>
      </c>
      <c r="N114" s="25"/>
      <c r="O114" s="25"/>
      <c r="P114" s="25"/>
      <c r="Q114" s="34" t="s">
        <v>106</v>
      </c>
      <c r="R114" s="40" t="s">
        <v>306</v>
      </c>
      <c r="S114" s="40" t="s">
        <v>307</v>
      </c>
      <c r="T114" s="40">
        <v>710000000</v>
      </c>
      <c r="U114" s="51" t="s">
        <v>43</v>
      </c>
      <c r="V114" s="51" t="s">
        <v>44</v>
      </c>
      <c r="W114" s="43">
        <v>0</v>
      </c>
      <c r="X114" s="20" t="s">
        <v>302</v>
      </c>
      <c r="Y114" s="30"/>
    </row>
    <row r="115" spans="1:25" ht="25.5" x14ac:dyDescent="0.2">
      <c r="A115" s="51">
        <v>106</v>
      </c>
      <c r="B115" s="51" t="s">
        <v>28</v>
      </c>
      <c r="C115" s="54" t="s">
        <v>381</v>
      </c>
      <c r="D115" s="51" t="s">
        <v>382</v>
      </c>
      <c r="E115" s="37" t="s">
        <v>383</v>
      </c>
      <c r="F115" s="37" t="s">
        <v>383</v>
      </c>
      <c r="G115" s="37" t="s">
        <v>384</v>
      </c>
      <c r="H115" s="37" t="s">
        <v>383</v>
      </c>
      <c r="I115" s="62" t="s">
        <v>36</v>
      </c>
      <c r="J115" s="54" t="s">
        <v>381</v>
      </c>
      <c r="K115" s="54">
        <v>1</v>
      </c>
      <c r="L115" s="64">
        <v>18000000</v>
      </c>
      <c r="M115" s="58">
        <f t="shared" si="1"/>
        <v>18000000</v>
      </c>
      <c r="N115" s="51"/>
      <c r="O115" s="51"/>
      <c r="P115" s="51"/>
      <c r="Q115" s="34" t="s">
        <v>106</v>
      </c>
      <c r="R115" s="51" t="s">
        <v>385</v>
      </c>
      <c r="S115" s="51" t="s">
        <v>386</v>
      </c>
      <c r="T115" s="59" t="s">
        <v>387</v>
      </c>
      <c r="U115" s="51" t="s">
        <v>58</v>
      </c>
      <c r="V115" s="51" t="s">
        <v>301</v>
      </c>
      <c r="W115" s="51">
        <v>50</v>
      </c>
      <c r="X115" s="51" t="s">
        <v>433</v>
      </c>
      <c r="Y115" s="51"/>
    </row>
    <row r="116" spans="1:25" s="36" customFormat="1" ht="25.5" x14ac:dyDescent="0.2">
      <c r="A116" s="33">
        <v>107</v>
      </c>
      <c r="B116" s="33" t="s">
        <v>28</v>
      </c>
      <c r="C116" s="45" t="s">
        <v>388</v>
      </c>
      <c r="D116" s="33" t="s">
        <v>389</v>
      </c>
      <c r="E116" s="50" t="s">
        <v>390</v>
      </c>
      <c r="F116" s="50" t="s">
        <v>390</v>
      </c>
      <c r="G116" s="50" t="s">
        <v>390</v>
      </c>
      <c r="H116" s="50" t="s">
        <v>390</v>
      </c>
      <c r="I116" s="37" t="s">
        <v>142</v>
      </c>
      <c r="J116" s="50" t="s">
        <v>149</v>
      </c>
      <c r="K116" s="50">
        <v>32</v>
      </c>
      <c r="L116" s="50">
        <v>478.95</v>
      </c>
      <c r="M116" s="80">
        <f t="shared" si="1"/>
        <v>15326.4</v>
      </c>
      <c r="N116" s="33"/>
      <c r="O116" s="33"/>
      <c r="P116" s="33"/>
      <c r="Q116" s="34" t="s">
        <v>106</v>
      </c>
      <c r="R116" s="33" t="s">
        <v>391</v>
      </c>
      <c r="S116" s="33" t="s">
        <v>392</v>
      </c>
      <c r="T116" s="81">
        <v>351000000</v>
      </c>
      <c r="U116" s="33" t="s">
        <v>58</v>
      </c>
      <c r="V116" s="33" t="s">
        <v>301</v>
      </c>
      <c r="W116" s="33">
        <v>0</v>
      </c>
      <c r="X116" s="33" t="s">
        <v>433</v>
      </c>
      <c r="Y116" s="33"/>
    </row>
    <row r="117" spans="1:25" ht="25.5" x14ac:dyDescent="0.2">
      <c r="A117" s="51">
        <v>108</v>
      </c>
      <c r="B117" s="51" t="s">
        <v>28</v>
      </c>
      <c r="C117" s="52" t="s">
        <v>388</v>
      </c>
      <c r="D117" s="66" t="s">
        <v>393</v>
      </c>
      <c r="E117" s="65" t="s">
        <v>394</v>
      </c>
      <c r="F117" s="65" t="s">
        <v>394</v>
      </c>
      <c r="G117" s="65" t="s">
        <v>394</v>
      </c>
      <c r="H117" s="65" t="s">
        <v>394</v>
      </c>
      <c r="I117" s="62" t="s">
        <v>142</v>
      </c>
      <c r="J117" s="65" t="s">
        <v>149</v>
      </c>
      <c r="K117" s="65">
        <v>12</v>
      </c>
      <c r="L117" s="67">
        <v>18938.759999999998</v>
      </c>
      <c r="M117" s="58">
        <f t="shared" si="1"/>
        <v>227265.12</v>
      </c>
      <c r="N117" s="66"/>
      <c r="O117" s="66"/>
      <c r="P117" s="66"/>
      <c r="Q117" s="34" t="s">
        <v>106</v>
      </c>
      <c r="R117" s="66" t="s">
        <v>391</v>
      </c>
      <c r="S117" s="66" t="s">
        <v>392</v>
      </c>
      <c r="T117" s="55">
        <v>351000000</v>
      </c>
      <c r="U117" s="66" t="s">
        <v>58</v>
      </c>
      <c r="V117" s="66" t="s">
        <v>301</v>
      </c>
      <c r="W117" s="51">
        <v>0</v>
      </c>
      <c r="X117" s="51" t="s">
        <v>433</v>
      </c>
      <c r="Y117" s="66"/>
    </row>
    <row r="118" spans="1:25" ht="25.5" x14ac:dyDescent="0.2">
      <c r="A118" s="51">
        <v>109</v>
      </c>
      <c r="B118" s="51" t="s">
        <v>28</v>
      </c>
      <c r="C118" s="52" t="s">
        <v>388</v>
      </c>
      <c r="D118" s="61" t="s">
        <v>378</v>
      </c>
      <c r="E118" s="54" t="s">
        <v>395</v>
      </c>
      <c r="F118" s="54" t="s">
        <v>395</v>
      </c>
      <c r="G118" s="54" t="s">
        <v>395</v>
      </c>
      <c r="H118" s="54" t="s">
        <v>395</v>
      </c>
      <c r="I118" s="62" t="s">
        <v>142</v>
      </c>
      <c r="J118" s="65" t="s">
        <v>149</v>
      </c>
      <c r="K118" s="65">
        <v>3</v>
      </c>
      <c r="L118" s="67">
        <v>991444.06</v>
      </c>
      <c r="M118" s="58">
        <f t="shared" si="1"/>
        <v>2974332.18</v>
      </c>
      <c r="N118" s="61"/>
      <c r="O118" s="61"/>
      <c r="P118" s="61"/>
      <c r="Q118" s="34" t="s">
        <v>106</v>
      </c>
      <c r="R118" s="51" t="s">
        <v>391</v>
      </c>
      <c r="S118" s="51" t="s">
        <v>392</v>
      </c>
      <c r="T118" s="55">
        <v>351000000</v>
      </c>
      <c r="U118" s="51" t="s">
        <v>58</v>
      </c>
      <c r="V118" s="51" t="s">
        <v>301</v>
      </c>
      <c r="W118" s="51">
        <v>0</v>
      </c>
      <c r="X118" s="51" t="s">
        <v>433</v>
      </c>
      <c r="Y118" s="61"/>
    </row>
    <row r="119" spans="1:25" ht="25.5" x14ac:dyDescent="0.2">
      <c r="A119" s="51">
        <v>110</v>
      </c>
      <c r="B119" s="51" t="s">
        <v>28</v>
      </c>
      <c r="C119" s="52" t="s">
        <v>388</v>
      </c>
      <c r="D119" s="61" t="s">
        <v>378</v>
      </c>
      <c r="E119" s="54" t="s">
        <v>396</v>
      </c>
      <c r="F119" s="54" t="s">
        <v>396</v>
      </c>
      <c r="G119" s="54" t="s">
        <v>396</v>
      </c>
      <c r="H119" s="54" t="s">
        <v>396</v>
      </c>
      <c r="I119" s="62" t="s">
        <v>142</v>
      </c>
      <c r="J119" s="65" t="s">
        <v>149</v>
      </c>
      <c r="K119" s="65">
        <v>3</v>
      </c>
      <c r="L119" s="67">
        <v>1062935.33</v>
      </c>
      <c r="M119" s="58">
        <f t="shared" si="1"/>
        <v>3188805.99</v>
      </c>
      <c r="N119" s="61"/>
      <c r="O119" s="61"/>
      <c r="P119" s="61"/>
      <c r="Q119" s="34" t="s">
        <v>106</v>
      </c>
      <c r="R119" s="66" t="s">
        <v>391</v>
      </c>
      <c r="S119" s="66" t="s">
        <v>392</v>
      </c>
      <c r="T119" s="55">
        <v>351000000</v>
      </c>
      <c r="U119" s="66" t="s">
        <v>58</v>
      </c>
      <c r="V119" s="66" t="s">
        <v>301</v>
      </c>
      <c r="W119" s="51">
        <v>0</v>
      </c>
      <c r="X119" s="51" t="s">
        <v>433</v>
      </c>
      <c r="Y119" s="61"/>
    </row>
    <row r="120" spans="1:25" ht="25.5" x14ac:dyDescent="0.2">
      <c r="A120" s="51">
        <v>111</v>
      </c>
      <c r="B120" s="51" t="s">
        <v>28</v>
      </c>
      <c r="C120" s="52" t="s">
        <v>388</v>
      </c>
      <c r="D120" s="61" t="s">
        <v>378</v>
      </c>
      <c r="E120" s="54" t="s">
        <v>397</v>
      </c>
      <c r="F120" s="54" t="s">
        <v>397</v>
      </c>
      <c r="G120" s="54" t="s">
        <v>397</v>
      </c>
      <c r="H120" s="54" t="s">
        <v>397</v>
      </c>
      <c r="I120" s="62" t="s">
        <v>142</v>
      </c>
      <c r="J120" s="65" t="s">
        <v>149</v>
      </c>
      <c r="K120" s="65">
        <v>3</v>
      </c>
      <c r="L120" s="67">
        <v>1662859.45</v>
      </c>
      <c r="M120" s="58">
        <f t="shared" si="1"/>
        <v>4988578.3499999996</v>
      </c>
      <c r="N120" s="61"/>
      <c r="O120" s="61"/>
      <c r="P120" s="61"/>
      <c r="Q120" s="34" t="s">
        <v>100</v>
      </c>
      <c r="R120" s="51" t="s">
        <v>391</v>
      </c>
      <c r="S120" s="51" t="s">
        <v>392</v>
      </c>
      <c r="T120" s="55">
        <v>351000000</v>
      </c>
      <c r="U120" s="51" t="s">
        <v>58</v>
      </c>
      <c r="V120" s="51" t="s">
        <v>301</v>
      </c>
      <c r="W120" s="51">
        <v>0</v>
      </c>
      <c r="X120" s="51" t="s">
        <v>433</v>
      </c>
      <c r="Y120" s="61"/>
    </row>
    <row r="121" spans="1:25" ht="25.5" x14ac:dyDescent="0.2">
      <c r="A121" s="51">
        <v>112</v>
      </c>
      <c r="B121" s="51" t="s">
        <v>28</v>
      </c>
      <c r="C121" s="52" t="s">
        <v>388</v>
      </c>
      <c r="D121" s="61" t="s">
        <v>398</v>
      </c>
      <c r="E121" s="54" t="s">
        <v>399</v>
      </c>
      <c r="F121" s="54" t="s">
        <v>399</v>
      </c>
      <c r="G121" s="54" t="s">
        <v>399</v>
      </c>
      <c r="H121" s="54" t="s">
        <v>399</v>
      </c>
      <c r="I121" s="62" t="s">
        <v>142</v>
      </c>
      <c r="J121" s="65" t="s">
        <v>149</v>
      </c>
      <c r="K121" s="65">
        <v>3</v>
      </c>
      <c r="L121" s="67">
        <v>430133.49</v>
      </c>
      <c r="M121" s="58">
        <f t="shared" si="1"/>
        <v>1290400.47</v>
      </c>
      <c r="N121" s="61"/>
      <c r="O121" s="61"/>
      <c r="P121" s="61"/>
      <c r="Q121" s="34" t="s">
        <v>106</v>
      </c>
      <c r="R121" s="66" t="s">
        <v>391</v>
      </c>
      <c r="S121" s="66" t="s">
        <v>392</v>
      </c>
      <c r="T121" s="55">
        <v>351000000</v>
      </c>
      <c r="U121" s="66" t="s">
        <v>58</v>
      </c>
      <c r="V121" s="66" t="s">
        <v>301</v>
      </c>
      <c r="W121" s="51">
        <v>0</v>
      </c>
      <c r="X121" s="51" t="s">
        <v>433</v>
      </c>
      <c r="Y121" s="61"/>
    </row>
    <row r="122" spans="1:25" ht="25.5" x14ac:dyDescent="0.2">
      <c r="A122" s="51">
        <v>113</v>
      </c>
      <c r="B122" s="51" t="s">
        <v>28</v>
      </c>
      <c r="C122" s="52" t="s">
        <v>388</v>
      </c>
      <c r="D122" s="61" t="s">
        <v>376</v>
      </c>
      <c r="E122" s="65" t="s">
        <v>400</v>
      </c>
      <c r="F122" s="65" t="s">
        <v>400</v>
      </c>
      <c r="G122" s="65" t="s">
        <v>400</v>
      </c>
      <c r="H122" s="65" t="s">
        <v>400</v>
      </c>
      <c r="I122" s="62" t="s">
        <v>142</v>
      </c>
      <c r="J122" s="65" t="s">
        <v>149</v>
      </c>
      <c r="K122" s="65">
        <v>1</v>
      </c>
      <c r="L122" s="67">
        <v>919247</v>
      </c>
      <c r="M122" s="58">
        <f t="shared" si="1"/>
        <v>919247</v>
      </c>
      <c r="N122" s="61"/>
      <c r="O122" s="61"/>
      <c r="P122" s="61"/>
      <c r="Q122" s="34" t="s">
        <v>106</v>
      </c>
      <c r="R122" s="51" t="s">
        <v>391</v>
      </c>
      <c r="S122" s="51" t="s">
        <v>392</v>
      </c>
      <c r="T122" s="55">
        <v>351000000</v>
      </c>
      <c r="U122" s="51" t="s">
        <v>58</v>
      </c>
      <c r="V122" s="51" t="s">
        <v>301</v>
      </c>
      <c r="W122" s="51">
        <v>0</v>
      </c>
      <c r="X122" s="51" t="s">
        <v>433</v>
      </c>
      <c r="Y122" s="61"/>
    </row>
    <row r="123" spans="1:25" ht="25.5" x14ac:dyDescent="0.2">
      <c r="A123" s="51">
        <v>114</v>
      </c>
      <c r="B123" s="51" t="s">
        <v>28</v>
      </c>
      <c r="C123" s="52" t="s">
        <v>388</v>
      </c>
      <c r="D123" s="61" t="s">
        <v>401</v>
      </c>
      <c r="E123" s="65" t="s">
        <v>402</v>
      </c>
      <c r="F123" s="65" t="s">
        <v>402</v>
      </c>
      <c r="G123" s="65" t="s">
        <v>402</v>
      </c>
      <c r="H123" s="65" t="s">
        <v>402</v>
      </c>
      <c r="I123" s="62" t="s">
        <v>142</v>
      </c>
      <c r="J123" s="65" t="s">
        <v>149</v>
      </c>
      <c r="K123" s="65">
        <v>1</v>
      </c>
      <c r="L123" s="67">
        <v>161777</v>
      </c>
      <c r="M123" s="58">
        <f t="shared" si="1"/>
        <v>161777</v>
      </c>
      <c r="N123" s="61"/>
      <c r="O123" s="61"/>
      <c r="P123" s="61"/>
      <c r="Q123" s="34" t="s">
        <v>106</v>
      </c>
      <c r="R123" s="66" t="s">
        <v>391</v>
      </c>
      <c r="S123" s="66" t="s">
        <v>392</v>
      </c>
      <c r="T123" s="59" t="s">
        <v>387</v>
      </c>
      <c r="U123" s="66" t="s">
        <v>58</v>
      </c>
      <c r="V123" s="66" t="s">
        <v>301</v>
      </c>
      <c r="W123" s="51">
        <v>0</v>
      </c>
      <c r="X123" s="51" t="s">
        <v>433</v>
      </c>
      <c r="Y123" s="61"/>
    </row>
    <row r="124" spans="1:25" ht="25.5" x14ac:dyDescent="0.2">
      <c r="A124" s="51">
        <v>115</v>
      </c>
      <c r="B124" s="51" t="s">
        <v>28</v>
      </c>
      <c r="C124" s="52" t="s">
        <v>388</v>
      </c>
      <c r="D124" s="61" t="s">
        <v>375</v>
      </c>
      <c r="E124" s="65" t="s">
        <v>403</v>
      </c>
      <c r="F124" s="65" t="s">
        <v>403</v>
      </c>
      <c r="G124" s="65" t="s">
        <v>403</v>
      </c>
      <c r="H124" s="65" t="s">
        <v>403</v>
      </c>
      <c r="I124" s="62" t="s">
        <v>142</v>
      </c>
      <c r="J124" s="65" t="s">
        <v>149</v>
      </c>
      <c r="K124" s="65">
        <v>12</v>
      </c>
      <c r="L124" s="67">
        <v>26256</v>
      </c>
      <c r="M124" s="58">
        <f t="shared" si="1"/>
        <v>315072</v>
      </c>
      <c r="N124" s="61"/>
      <c r="O124" s="61"/>
      <c r="P124" s="61"/>
      <c r="Q124" s="34" t="s">
        <v>106</v>
      </c>
      <c r="R124" s="51" t="s">
        <v>391</v>
      </c>
      <c r="S124" s="51" t="s">
        <v>392</v>
      </c>
      <c r="T124" s="55">
        <v>351000000</v>
      </c>
      <c r="U124" s="51" t="s">
        <v>58</v>
      </c>
      <c r="V124" s="51" t="s">
        <v>301</v>
      </c>
      <c r="W124" s="51">
        <v>0</v>
      </c>
      <c r="X124" s="51" t="s">
        <v>433</v>
      </c>
      <c r="Y124" s="61"/>
    </row>
    <row r="125" spans="1:25" ht="25.5" x14ac:dyDescent="0.2">
      <c r="A125" s="51">
        <v>116</v>
      </c>
      <c r="B125" s="51" t="s">
        <v>28</v>
      </c>
      <c r="C125" s="52" t="s">
        <v>388</v>
      </c>
      <c r="D125" s="61" t="s">
        <v>404</v>
      </c>
      <c r="E125" s="65" t="s">
        <v>405</v>
      </c>
      <c r="F125" s="65" t="s">
        <v>405</v>
      </c>
      <c r="G125" s="65" t="s">
        <v>405</v>
      </c>
      <c r="H125" s="65" t="s">
        <v>405</v>
      </c>
      <c r="I125" s="62" t="s">
        <v>142</v>
      </c>
      <c r="J125" s="65" t="s">
        <v>149</v>
      </c>
      <c r="K125" s="65">
        <v>2</v>
      </c>
      <c r="L125" s="67">
        <v>71312.45</v>
      </c>
      <c r="M125" s="58">
        <f t="shared" si="1"/>
        <v>142624.9</v>
      </c>
      <c r="N125" s="61"/>
      <c r="O125" s="61"/>
      <c r="P125" s="61"/>
      <c r="Q125" s="34" t="s">
        <v>106</v>
      </c>
      <c r="R125" s="66" t="s">
        <v>391</v>
      </c>
      <c r="S125" s="66" t="s">
        <v>392</v>
      </c>
      <c r="T125" s="55">
        <v>351000000</v>
      </c>
      <c r="U125" s="66" t="s">
        <v>58</v>
      </c>
      <c r="V125" s="66" t="s">
        <v>301</v>
      </c>
      <c r="W125" s="51">
        <v>0</v>
      </c>
      <c r="X125" s="51" t="s">
        <v>433</v>
      </c>
      <c r="Y125" s="61"/>
    </row>
    <row r="126" spans="1:25" ht="25.5" x14ac:dyDescent="0.2">
      <c r="A126" s="51">
        <v>117</v>
      </c>
      <c r="B126" s="51" t="s">
        <v>28</v>
      </c>
      <c r="C126" s="52" t="s">
        <v>388</v>
      </c>
      <c r="D126" s="61" t="s">
        <v>406</v>
      </c>
      <c r="E126" s="65" t="s">
        <v>407</v>
      </c>
      <c r="F126" s="65" t="s">
        <v>407</v>
      </c>
      <c r="G126" s="65" t="s">
        <v>407</v>
      </c>
      <c r="H126" s="65" t="s">
        <v>407</v>
      </c>
      <c r="I126" s="62" t="s">
        <v>142</v>
      </c>
      <c r="J126" s="65" t="s">
        <v>149</v>
      </c>
      <c r="K126" s="65">
        <v>6</v>
      </c>
      <c r="L126" s="67">
        <v>5782.25</v>
      </c>
      <c r="M126" s="58">
        <f t="shared" si="1"/>
        <v>34693.5</v>
      </c>
      <c r="N126" s="61"/>
      <c r="O126" s="61"/>
      <c r="P126" s="61"/>
      <c r="Q126" s="34" t="s">
        <v>100</v>
      </c>
      <c r="R126" s="51" t="s">
        <v>391</v>
      </c>
      <c r="S126" s="51" t="s">
        <v>392</v>
      </c>
      <c r="T126" s="55">
        <v>351000000</v>
      </c>
      <c r="U126" s="51" t="s">
        <v>58</v>
      </c>
      <c r="V126" s="51" t="s">
        <v>301</v>
      </c>
      <c r="W126" s="51">
        <v>0</v>
      </c>
      <c r="X126" s="51" t="s">
        <v>433</v>
      </c>
      <c r="Y126" s="61"/>
    </row>
    <row r="127" spans="1:25" ht="25.5" x14ac:dyDescent="0.2">
      <c r="A127" s="51">
        <v>118</v>
      </c>
      <c r="B127" s="51" t="s">
        <v>28</v>
      </c>
      <c r="C127" s="52" t="s">
        <v>388</v>
      </c>
      <c r="D127" s="61" t="s">
        <v>374</v>
      </c>
      <c r="E127" s="65" t="s">
        <v>408</v>
      </c>
      <c r="F127" s="65" t="s">
        <v>408</v>
      </c>
      <c r="G127" s="65" t="s">
        <v>408</v>
      </c>
      <c r="H127" s="65" t="s">
        <v>408</v>
      </c>
      <c r="I127" s="62" t="s">
        <v>142</v>
      </c>
      <c r="J127" s="65" t="s">
        <v>149</v>
      </c>
      <c r="K127" s="65">
        <v>1</v>
      </c>
      <c r="L127" s="67">
        <v>505226.94</v>
      </c>
      <c r="M127" s="58">
        <f t="shared" si="1"/>
        <v>505226.94</v>
      </c>
      <c r="N127" s="61"/>
      <c r="O127" s="61"/>
      <c r="P127" s="61"/>
      <c r="Q127" s="34" t="s">
        <v>106</v>
      </c>
      <c r="R127" s="51" t="s">
        <v>391</v>
      </c>
      <c r="S127" s="51" t="s">
        <v>392</v>
      </c>
      <c r="T127" s="55">
        <v>351000000</v>
      </c>
      <c r="U127" s="51" t="s">
        <v>58</v>
      </c>
      <c r="V127" s="51" t="s">
        <v>301</v>
      </c>
      <c r="W127" s="51">
        <v>0</v>
      </c>
      <c r="X127" s="51" t="s">
        <v>433</v>
      </c>
      <c r="Y127" s="61"/>
    </row>
    <row r="128" spans="1:25" ht="25.5" x14ac:dyDescent="0.2">
      <c r="A128" s="51">
        <v>119</v>
      </c>
      <c r="B128" s="51" t="s">
        <v>28</v>
      </c>
      <c r="C128" s="52" t="s">
        <v>388</v>
      </c>
      <c r="D128" s="61" t="s">
        <v>409</v>
      </c>
      <c r="E128" s="54" t="s">
        <v>410</v>
      </c>
      <c r="F128" s="54" t="s">
        <v>410</v>
      </c>
      <c r="G128" s="54" t="s">
        <v>410</v>
      </c>
      <c r="H128" s="54" t="s">
        <v>410</v>
      </c>
      <c r="I128" s="62" t="s">
        <v>142</v>
      </c>
      <c r="J128" s="65" t="s">
        <v>149</v>
      </c>
      <c r="K128" s="65">
        <v>12</v>
      </c>
      <c r="L128" s="67">
        <v>72156.039999999994</v>
      </c>
      <c r="M128" s="58">
        <f t="shared" si="1"/>
        <v>865872.48</v>
      </c>
      <c r="N128" s="61"/>
      <c r="O128" s="61"/>
      <c r="P128" s="61"/>
      <c r="Q128" s="34" t="s">
        <v>106</v>
      </c>
      <c r="R128" s="66" t="s">
        <v>391</v>
      </c>
      <c r="S128" s="66" t="s">
        <v>392</v>
      </c>
      <c r="T128" s="55">
        <v>351000000</v>
      </c>
      <c r="U128" s="66" t="s">
        <v>58</v>
      </c>
      <c r="V128" s="66" t="s">
        <v>301</v>
      </c>
      <c r="W128" s="51">
        <v>0</v>
      </c>
      <c r="X128" s="51" t="s">
        <v>433</v>
      </c>
      <c r="Y128" s="61"/>
    </row>
    <row r="129" spans="1:25" ht="25.5" x14ac:dyDescent="0.2">
      <c r="A129" s="51">
        <v>120</v>
      </c>
      <c r="B129" s="51" t="s">
        <v>28</v>
      </c>
      <c r="C129" s="52" t="s">
        <v>388</v>
      </c>
      <c r="D129" s="61" t="s">
        <v>409</v>
      </c>
      <c r="E129" s="54" t="s">
        <v>411</v>
      </c>
      <c r="F129" s="65" t="s">
        <v>411</v>
      </c>
      <c r="G129" s="65" t="s">
        <v>411</v>
      </c>
      <c r="H129" s="65" t="s">
        <v>411</v>
      </c>
      <c r="I129" s="62" t="s">
        <v>142</v>
      </c>
      <c r="J129" s="65" t="s">
        <v>149</v>
      </c>
      <c r="K129" s="65">
        <v>12</v>
      </c>
      <c r="L129" s="67">
        <v>36467</v>
      </c>
      <c r="M129" s="58">
        <f t="shared" si="1"/>
        <v>437604</v>
      </c>
      <c r="N129" s="61"/>
      <c r="O129" s="61"/>
      <c r="P129" s="61"/>
      <c r="Q129" s="34" t="s">
        <v>106</v>
      </c>
      <c r="R129" s="51" t="s">
        <v>391</v>
      </c>
      <c r="S129" s="51" t="s">
        <v>392</v>
      </c>
      <c r="T129" s="55">
        <v>351000000</v>
      </c>
      <c r="U129" s="51" t="s">
        <v>58</v>
      </c>
      <c r="V129" s="51" t="s">
        <v>301</v>
      </c>
      <c r="W129" s="51">
        <v>0</v>
      </c>
      <c r="X129" s="51" t="s">
        <v>433</v>
      </c>
      <c r="Y129" s="61"/>
    </row>
    <row r="130" spans="1:25" ht="25.5" x14ac:dyDescent="0.2">
      <c r="A130" s="51">
        <v>121</v>
      </c>
      <c r="B130" s="51" t="s">
        <v>28</v>
      </c>
      <c r="C130" s="52" t="s">
        <v>388</v>
      </c>
      <c r="D130" s="61" t="s">
        <v>409</v>
      </c>
      <c r="E130" s="65" t="s">
        <v>412</v>
      </c>
      <c r="F130" s="65" t="s">
        <v>412</v>
      </c>
      <c r="G130" s="65" t="s">
        <v>412</v>
      </c>
      <c r="H130" s="65" t="s">
        <v>412</v>
      </c>
      <c r="I130" s="62" t="s">
        <v>142</v>
      </c>
      <c r="J130" s="65" t="s">
        <v>149</v>
      </c>
      <c r="K130" s="65">
        <v>3</v>
      </c>
      <c r="L130" s="67">
        <v>56935</v>
      </c>
      <c r="M130" s="58">
        <f t="shared" si="1"/>
        <v>170805</v>
      </c>
      <c r="N130" s="61"/>
      <c r="O130" s="61"/>
      <c r="P130" s="61"/>
      <c r="Q130" s="34" t="s">
        <v>106</v>
      </c>
      <c r="R130" s="66" t="s">
        <v>391</v>
      </c>
      <c r="S130" s="66" t="s">
        <v>392</v>
      </c>
      <c r="T130" s="55">
        <v>351000000</v>
      </c>
      <c r="U130" s="66" t="s">
        <v>58</v>
      </c>
      <c r="V130" s="66" t="s">
        <v>301</v>
      </c>
      <c r="W130" s="51">
        <v>0</v>
      </c>
      <c r="X130" s="51" t="s">
        <v>433</v>
      </c>
      <c r="Y130" s="61"/>
    </row>
    <row r="131" spans="1:25" ht="25.5" x14ac:dyDescent="0.2">
      <c r="A131" s="51">
        <v>122</v>
      </c>
      <c r="B131" s="51" t="s">
        <v>28</v>
      </c>
      <c r="C131" s="52" t="s">
        <v>388</v>
      </c>
      <c r="D131" s="61" t="s">
        <v>389</v>
      </c>
      <c r="E131" s="65" t="s">
        <v>413</v>
      </c>
      <c r="F131" s="65" t="s">
        <v>413</v>
      </c>
      <c r="G131" s="65" t="s">
        <v>413</v>
      </c>
      <c r="H131" s="65" t="s">
        <v>413</v>
      </c>
      <c r="I131" s="62" t="s">
        <v>142</v>
      </c>
      <c r="J131" s="65" t="s">
        <v>149</v>
      </c>
      <c r="K131" s="65">
        <v>32</v>
      </c>
      <c r="L131" s="67">
        <v>8752</v>
      </c>
      <c r="M131" s="58">
        <f t="shared" si="1"/>
        <v>280064</v>
      </c>
      <c r="N131" s="61"/>
      <c r="O131" s="61"/>
      <c r="P131" s="61"/>
      <c r="Q131" s="34" t="s">
        <v>106</v>
      </c>
      <c r="R131" s="51" t="s">
        <v>391</v>
      </c>
      <c r="S131" s="51" t="s">
        <v>392</v>
      </c>
      <c r="T131" s="59" t="s">
        <v>387</v>
      </c>
      <c r="U131" s="51" t="s">
        <v>58</v>
      </c>
      <c r="V131" s="51" t="s">
        <v>301</v>
      </c>
      <c r="W131" s="51">
        <v>0</v>
      </c>
      <c r="X131" s="51" t="s">
        <v>433</v>
      </c>
      <c r="Y131" s="61"/>
    </row>
    <row r="132" spans="1:25" ht="25.5" x14ac:dyDescent="0.2">
      <c r="A132" s="51">
        <v>123</v>
      </c>
      <c r="B132" s="51" t="s">
        <v>28</v>
      </c>
      <c r="C132" s="52" t="s">
        <v>388</v>
      </c>
      <c r="D132" s="61" t="s">
        <v>389</v>
      </c>
      <c r="E132" s="65" t="s">
        <v>413</v>
      </c>
      <c r="F132" s="65" t="s">
        <v>413</v>
      </c>
      <c r="G132" s="65" t="s">
        <v>413</v>
      </c>
      <c r="H132" s="65" t="s">
        <v>413</v>
      </c>
      <c r="I132" s="62" t="s">
        <v>142</v>
      </c>
      <c r="J132" s="65" t="s">
        <v>149</v>
      </c>
      <c r="K132" s="65">
        <v>30</v>
      </c>
      <c r="L132" s="67">
        <v>8752</v>
      </c>
      <c r="M132" s="58">
        <f t="shared" si="1"/>
        <v>262560</v>
      </c>
      <c r="N132" s="61"/>
      <c r="O132" s="61"/>
      <c r="P132" s="61"/>
      <c r="Q132" s="34" t="s">
        <v>100</v>
      </c>
      <c r="R132" s="66" t="s">
        <v>391</v>
      </c>
      <c r="S132" s="66" t="s">
        <v>392</v>
      </c>
      <c r="T132" s="55">
        <v>351000000</v>
      </c>
      <c r="U132" s="66" t="s">
        <v>58</v>
      </c>
      <c r="V132" s="66" t="s">
        <v>301</v>
      </c>
      <c r="W132" s="51">
        <v>0</v>
      </c>
      <c r="X132" s="51" t="s">
        <v>433</v>
      </c>
      <c r="Y132" s="61"/>
    </row>
    <row r="133" spans="1:25" ht="25.5" x14ac:dyDescent="0.2">
      <c r="A133" s="51">
        <v>124</v>
      </c>
      <c r="B133" s="51" t="s">
        <v>28</v>
      </c>
      <c r="C133" s="52" t="s">
        <v>388</v>
      </c>
      <c r="D133" s="61" t="s">
        <v>414</v>
      </c>
      <c r="E133" s="65" t="s">
        <v>415</v>
      </c>
      <c r="F133" s="65" t="s">
        <v>415</v>
      </c>
      <c r="G133" s="65" t="s">
        <v>415</v>
      </c>
      <c r="H133" s="65" t="s">
        <v>415</v>
      </c>
      <c r="I133" s="62" t="s">
        <v>142</v>
      </c>
      <c r="J133" s="65" t="s">
        <v>149</v>
      </c>
      <c r="K133" s="65">
        <v>80</v>
      </c>
      <c r="L133" s="65">
        <v>556.11</v>
      </c>
      <c r="M133" s="58">
        <f t="shared" si="1"/>
        <v>44488.800000000003</v>
      </c>
      <c r="N133" s="61"/>
      <c r="O133" s="61"/>
      <c r="P133" s="61"/>
      <c r="Q133" s="34" t="s">
        <v>106</v>
      </c>
      <c r="R133" s="51" t="s">
        <v>391</v>
      </c>
      <c r="S133" s="51" t="s">
        <v>392</v>
      </c>
      <c r="T133" s="55">
        <v>351000000</v>
      </c>
      <c r="U133" s="51" t="s">
        <v>58</v>
      </c>
      <c r="V133" s="51" t="s">
        <v>301</v>
      </c>
      <c r="W133" s="51">
        <v>0</v>
      </c>
      <c r="X133" s="51" t="s">
        <v>433</v>
      </c>
      <c r="Y133" s="61"/>
    </row>
    <row r="134" spans="1:25" ht="25.5" x14ac:dyDescent="0.2">
      <c r="A134" s="51">
        <v>125</v>
      </c>
      <c r="B134" s="51" t="s">
        <v>28</v>
      </c>
      <c r="C134" s="52" t="s">
        <v>388</v>
      </c>
      <c r="D134" s="61" t="s">
        <v>416</v>
      </c>
      <c r="E134" s="50" t="s">
        <v>417</v>
      </c>
      <c r="F134" s="50" t="s">
        <v>417</v>
      </c>
      <c r="G134" s="50" t="s">
        <v>417</v>
      </c>
      <c r="H134" s="50" t="s">
        <v>417</v>
      </c>
      <c r="I134" s="62" t="s">
        <v>142</v>
      </c>
      <c r="J134" s="65" t="s">
        <v>149</v>
      </c>
      <c r="K134" s="67">
        <v>3</v>
      </c>
      <c r="L134" s="67">
        <v>255316</v>
      </c>
      <c r="M134" s="58">
        <f t="shared" si="1"/>
        <v>765948</v>
      </c>
      <c r="N134" s="61"/>
      <c r="O134" s="61"/>
      <c r="P134" s="61"/>
      <c r="Q134" s="34" t="s">
        <v>106</v>
      </c>
      <c r="R134" s="66" t="s">
        <v>391</v>
      </c>
      <c r="S134" s="66" t="s">
        <v>392</v>
      </c>
      <c r="T134" s="55">
        <v>351000000</v>
      </c>
      <c r="U134" s="66" t="s">
        <v>58</v>
      </c>
      <c r="V134" s="66" t="s">
        <v>301</v>
      </c>
      <c r="W134" s="51">
        <v>0</v>
      </c>
      <c r="X134" s="51" t="s">
        <v>433</v>
      </c>
      <c r="Y134" s="61"/>
    </row>
    <row r="135" spans="1:25" ht="25.5" x14ac:dyDescent="0.2">
      <c r="A135" s="51">
        <v>126</v>
      </c>
      <c r="B135" s="51" t="s">
        <v>28</v>
      </c>
      <c r="C135" s="52" t="s">
        <v>388</v>
      </c>
      <c r="D135" s="61" t="s">
        <v>418</v>
      </c>
      <c r="E135" s="20" t="s">
        <v>419</v>
      </c>
      <c r="F135" s="50" t="s">
        <v>419</v>
      </c>
      <c r="G135" s="50" t="s">
        <v>419</v>
      </c>
      <c r="H135" s="50" t="s">
        <v>419</v>
      </c>
      <c r="I135" s="62" t="s">
        <v>142</v>
      </c>
      <c r="J135" s="50" t="s">
        <v>149</v>
      </c>
      <c r="K135" s="50">
        <v>10</v>
      </c>
      <c r="L135" s="50">
        <v>5200</v>
      </c>
      <c r="M135" s="58">
        <f t="shared" si="1"/>
        <v>52000</v>
      </c>
      <c r="N135" s="61"/>
      <c r="O135" s="61"/>
      <c r="P135" s="61"/>
      <c r="Q135" s="34" t="s">
        <v>106</v>
      </c>
      <c r="R135" s="51" t="s">
        <v>391</v>
      </c>
      <c r="S135" s="51" t="s">
        <v>392</v>
      </c>
      <c r="T135" s="55">
        <v>351000000</v>
      </c>
      <c r="U135" s="51" t="s">
        <v>58</v>
      </c>
      <c r="V135" s="51" t="s">
        <v>301</v>
      </c>
      <c r="W135" s="51">
        <v>0</v>
      </c>
      <c r="X135" s="51" t="s">
        <v>433</v>
      </c>
      <c r="Y135" s="61"/>
    </row>
    <row r="136" spans="1:25" ht="25.5" x14ac:dyDescent="0.2">
      <c r="A136" s="51">
        <v>127</v>
      </c>
      <c r="B136" s="51" t="s">
        <v>28</v>
      </c>
      <c r="C136" s="52" t="s">
        <v>388</v>
      </c>
      <c r="D136" s="61" t="s">
        <v>418</v>
      </c>
      <c r="E136" s="20" t="s">
        <v>420</v>
      </c>
      <c r="F136" s="50" t="s">
        <v>420</v>
      </c>
      <c r="G136" s="50" t="s">
        <v>420</v>
      </c>
      <c r="H136" s="50" t="s">
        <v>420</v>
      </c>
      <c r="I136" s="62" t="s">
        <v>142</v>
      </c>
      <c r="J136" s="50" t="s">
        <v>149</v>
      </c>
      <c r="K136" s="50">
        <v>10</v>
      </c>
      <c r="L136" s="50">
        <v>4000</v>
      </c>
      <c r="M136" s="58">
        <f t="shared" si="1"/>
        <v>40000</v>
      </c>
      <c r="N136" s="61"/>
      <c r="O136" s="61"/>
      <c r="P136" s="61"/>
      <c r="Q136" s="34" t="s">
        <v>106</v>
      </c>
      <c r="R136" s="66" t="s">
        <v>391</v>
      </c>
      <c r="S136" s="66" t="s">
        <v>392</v>
      </c>
      <c r="T136" s="55">
        <v>351000000</v>
      </c>
      <c r="U136" s="66" t="s">
        <v>58</v>
      </c>
      <c r="V136" s="66" t="s">
        <v>301</v>
      </c>
      <c r="W136" s="51">
        <v>0</v>
      </c>
      <c r="X136" s="51" t="s">
        <v>433</v>
      </c>
      <c r="Y136" s="61"/>
    </row>
    <row r="137" spans="1:25" ht="25.5" x14ac:dyDescent="0.2">
      <c r="A137" s="51">
        <v>128</v>
      </c>
      <c r="B137" s="51" t="s">
        <v>28</v>
      </c>
      <c r="C137" s="52" t="s">
        <v>388</v>
      </c>
      <c r="D137" s="61" t="s">
        <v>418</v>
      </c>
      <c r="E137" s="20" t="s">
        <v>421</v>
      </c>
      <c r="F137" s="50" t="s">
        <v>421</v>
      </c>
      <c r="G137" s="50" t="s">
        <v>421</v>
      </c>
      <c r="H137" s="50" t="s">
        <v>421</v>
      </c>
      <c r="I137" s="62" t="s">
        <v>142</v>
      </c>
      <c r="J137" s="50" t="s">
        <v>149</v>
      </c>
      <c r="K137" s="50">
        <v>10</v>
      </c>
      <c r="L137" s="50">
        <v>7000</v>
      </c>
      <c r="M137" s="58">
        <f t="shared" si="1"/>
        <v>70000</v>
      </c>
      <c r="N137" s="61"/>
      <c r="O137" s="61"/>
      <c r="P137" s="61"/>
      <c r="Q137" s="34" t="s">
        <v>106</v>
      </c>
      <c r="R137" s="51" t="s">
        <v>391</v>
      </c>
      <c r="S137" s="51" t="s">
        <v>392</v>
      </c>
      <c r="T137" s="55">
        <v>351000000</v>
      </c>
      <c r="U137" s="51" t="s">
        <v>58</v>
      </c>
      <c r="V137" s="51" t="s">
        <v>301</v>
      </c>
      <c r="W137" s="51">
        <v>0</v>
      </c>
      <c r="X137" s="51" t="s">
        <v>433</v>
      </c>
      <c r="Y137" s="61"/>
    </row>
    <row r="138" spans="1:25" ht="25.5" x14ac:dyDescent="0.2">
      <c r="A138" s="51">
        <v>129</v>
      </c>
      <c r="B138" s="51" t="s">
        <v>28</v>
      </c>
      <c r="C138" s="52" t="s">
        <v>388</v>
      </c>
      <c r="D138" s="61" t="s">
        <v>418</v>
      </c>
      <c r="E138" s="20" t="s">
        <v>422</v>
      </c>
      <c r="F138" s="50" t="s">
        <v>422</v>
      </c>
      <c r="G138" s="50" t="s">
        <v>422</v>
      </c>
      <c r="H138" s="50" t="s">
        <v>422</v>
      </c>
      <c r="I138" s="62" t="s">
        <v>142</v>
      </c>
      <c r="J138" s="50" t="s">
        <v>149</v>
      </c>
      <c r="K138" s="50">
        <v>10</v>
      </c>
      <c r="L138" s="50">
        <v>5400</v>
      </c>
      <c r="M138" s="58">
        <f t="shared" si="1"/>
        <v>54000</v>
      </c>
      <c r="N138" s="61"/>
      <c r="O138" s="61"/>
      <c r="P138" s="61"/>
      <c r="Q138" s="34" t="s">
        <v>100</v>
      </c>
      <c r="R138" s="66" t="s">
        <v>391</v>
      </c>
      <c r="S138" s="66" t="s">
        <v>392</v>
      </c>
      <c r="T138" s="55">
        <v>351000000</v>
      </c>
      <c r="U138" s="66" t="s">
        <v>58</v>
      </c>
      <c r="V138" s="66" t="s">
        <v>301</v>
      </c>
      <c r="W138" s="51">
        <v>0</v>
      </c>
      <c r="X138" s="51" t="s">
        <v>433</v>
      </c>
      <c r="Y138" s="61"/>
    </row>
    <row r="139" spans="1:25" ht="25.5" x14ac:dyDescent="0.2">
      <c r="A139" s="51">
        <v>130</v>
      </c>
      <c r="B139" s="51" t="s">
        <v>28</v>
      </c>
      <c r="C139" s="52" t="s">
        <v>388</v>
      </c>
      <c r="D139" s="61" t="s">
        <v>418</v>
      </c>
      <c r="E139" s="50" t="s">
        <v>423</v>
      </c>
      <c r="F139" s="50" t="s">
        <v>423</v>
      </c>
      <c r="G139" s="50" t="s">
        <v>423</v>
      </c>
      <c r="H139" s="50" t="s">
        <v>423</v>
      </c>
      <c r="I139" s="62" t="s">
        <v>142</v>
      </c>
      <c r="J139" s="50" t="s">
        <v>149</v>
      </c>
      <c r="K139" s="50">
        <v>10</v>
      </c>
      <c r="L139" s="68">
        <v>34000</v>
      </c>
      <c r="M139" s="58">
        <f t="shared" ref="M139:M202" si="2">K139*L139</f>
        <v>340000</v>
      </c>
      <c r="N139" s="61"/>
      <c r="O139" s="61"/>
      <c r="P139" s="61"/>
      <c r="Q139" s="34" t="s">
        <v>106</v>
      </c>
      <c r="R139" s="51" t="s">
        <v>391</v>
      </c>
      <c r="S139" s="51" t="s">
        <v>392</v>
      </c>
      <c r="T139" s="59" t="s">
        <v>387</v>
      </c>
      <c r="U139" s="51" t="s">
        <v>58</v>
      </c>
      <c r="V139" s="51" t="s">
        <v>301</v>
      </c>
      <c r="W139" s="51">
        <v>0</v>
      </c>
      <c r="X139" s="51" t="s">
        <v>433</v>
      </c>
      <c r="Y139" s="61"/>
    </row>
    <row r="140" spans="1:25" ht="25.5" x14ac:dyDescent="0.2">
      <c r="A140" s="51">
        <v>131</v>
      </c>
      <c r="B140" s="51" t="s">
        <v>28</v>
      </c>
      <c r="C140" s="52" t="s">
        <v>388</v>
      </c>
      <c r="D140" s="61" t="s">
        <v>424</v>
      </c>
      <c r="E140" s="50" t="s">
        <v>425</v>
      </c>
      <c r="F140" s="50" t="s">
        <v>425</v>
      </c>
      <c r="G140" s="50" t="s">
        <v>425</v>
      </c>
      <c r="H140" s="50" t="s">
        <v>425</v>
      </c>
      <c r="I140" s="62" t="s">
        <v>142</v>
      </c>
      <c r="J140" s="50" t="s">
        <v>149</v>
      </c>
      <c r="K140" s="50">
        <v>155</v>
      </c>
      <c r="L140" s="50">
        <v>1200</v>
      </c>
      <c r="M140" s="58">
        <f t="shared" si="2"/>
        <v>186000</v>
      </c>
      <c r="N140" s="61"/>
      <c r="O140" s="61"/>
      <c r="P140" s="61"/>
      <c r="Q140" s="34" t="s">
        <v>106</v>
      </c>
      <c r="R140" s="66" t="s">
        <v>391</v>
      </c>
      <c r="S140" s="66" t="s">
        <v>392</v>
      </c>
      <c r="T140" s="55">
        <v>351000000</v>
      </c>
      <c r="U140" s="66" t="s">
        <v>58</v>
      </c>
      <c r="V140" s="66" t="s">
        <v>301</v>
      </c>
      <c r="W140" s="51">
        <v>0</v>
      </c>
      <c r="X140" s="51" t="s">
        <v>433</v>
      </c>
      <c r="Y140" s="61"/>
    </row>
    <row r="141" spans="1:25" ht="25.5" x14ac:dyDescent="0.2">
      <c r="A141" s="51">
        <v>132</v>
      </c>
      <c r="B141" s="51" t="s">
        <v>28</v>
      </c>
      <c r="C141" s="52" t="s">
        <v>388</v>
      </c>
      <c r="D141" s="61" t="s">
        <v>418</v>
      </c>
      <c r="E141" s="50" t="s">
        <v>426</v>
      </c>
      <c r="F141" s="50" t="s">
        <v>426</v>
      </c>
      <c r="G141" s="50" t="s">
        <v>426</v>
      </c>
      <c r="H141" s="50" t="s">
        <v>426</v>
      </c>
      <c r="I141" s="62" t="s">
        <v>142</v>
      </c>
      <c r="J141" s="50" t="s">
        <v>149</v>
      </c>
      <c r="K141" s="50">
        <v>8</v>
      </c>
      <c r="L141" s="68">
        <v>58000</v>
      </c>
      <c r="M141" s="58">
        <f t="shared" si="2"/>
        <v>464000</v>
      </c>
      <c r="N141" s="61"/>
      <c r="O141" s="61"/>
      <c r="P141" s="61"/>
      <c r="Q141" s="34" t="s">
        <v>106</v>
      </c>
      <c r="R141" s="51" t="s">
        <v>391</v>
      </c>
      <c r="S141" s="51" t="s">
        <v>392</v>
      </c>
      <c r="T141" s="55">
        <v>351000000</v>
      </c>
      <c r="U141" s="51" t="s">
        <v>58</v>
      </c>
      <c r="V141" s="51" t="s">
        <v>301</v>
      </c>
      <c r="W141" s="51">
        <v>0</v>
      </c>
      <c r="X141" s="51" t="s">
        <v>433</v>
      </c>
      <c r="Y141" s="61"/>
    </row>
    <row r="142" spans="1:25" ht="25.5" x14ac:dyDescent="0.2">
      <c r="A142" s="51">
        <v>133</v>
      </c>
      <c r="B142" s="51" t="s">
        <v>28</v>
      </c>
      <c r="C142" s="52" t="s">
        <v>388</v>
      </c>
      <c r="D142" s="61" t="s">
        <v>418</v>
      </c>
      <c r="E142" s="50" t="s">
        <v>427</v>
      </c>
      <c r="F142" s="50" t="s">
        <v>427</v>
      </c>
      <c r="G142" s="50" t="s">
        <v>427</v>
      </c>
      <c r="H142" s="50" t="s">
        <v>427</v>
      </c>
      <c r="I142" s="62" t="s">
        <v>142</v>
      </c>
      <c r="J142" s="50" t="s">
        <v>149</v>
      </c>
      <c r="K142" s="50">
        <v>4</v>
      </c>
      <c r="L142" s="68">
        <v>155000</v>
      </c>
      <c r="M142" s="58">
        <f t="shared" si="2"/>
        <v>620000</v>
      </c>
      <c r="N142" s="61"/>
      <c r="O142" s="61"/>
      <c r="P142" s="61"/>
      <c r="Q142" s="34" t="s">
        <v>106</v>
      </c>
      <c r="R142" s="66" t="s">
        <v>391</v>
      </c>
      <c r="S142" s="66" t="s">
        <v>392</v>
      </c>
      <c r="T142" s="55">
        <v>351000000</v>
      </c>
      <c r="U142" s="66" t="s">
        <v>58</v>
      </c>
      <c r="V142" s="66" t="s">
        <v>301</v>
      </c>
      <c r="W142" s="51">
        <v>0</v>
      </c>
      <c r="X142" s="51" t="s">
        <v>433</v>
      </c>
      <c r="Y142" s="61"/>
    </row>
    <row r="143" spans="1:25" ht="25.5" x14ac:dyDescent="0.2">
      <c r="A143" s="51">
        <v>134</v>
      </c>
      <c r="B143" s="51" t="s">
        <v>28</v>
      </c>
      <c r="C143" s="52" t="s">
        <v>388</v>
      </c>
      <c r="D143" s="61" t="s">
        <v>418</v>
      </c>
      <c r="E143" s="50" t="s">
        <v>428</v>
      </c>
      <c r="F143" s="50" t="s">
        <v>428</v>
      </c>
      <c r="G143" s="50" t="s">
        <v>428</v>
      </c>
      <c r="H143" s="50" t="s">
        <v>428</v>
      </c>
      <c r="I143" s="62" t="s">
        <v>142</v>
      </c>
      <c r="J143" s="50" t="s">
        <v>149</v>
      </c>
      <c r="K143" s="50">
        <v>8</v>
      </c>
      <c r="L143" s="68">
        <v>44000</v>
      </c>
      <c r="M143" s="58">
        <f t="shared" si="2"/>
        <v>352000</v>
      </c>
      <c r="N143" s="61"/>
      <c r="O143" s="61"/>
      <c r="P143" s="61"/>
      <c r="Q143" s="34" t="s">
        <v>106</v>
      </c>
      <c r="R143" s="51" t="s">
        <v>391</v>
      </c>
      <c r="S143" s="51" t="s">
        <v>392</v>
      </c>
      <c r="T143" s="55">
        <v>351000000</v>
      </c>
      <c r="U143" s="51" t="s">
        <v>58</v>
      </c>
      <c r="V143" s="51" t="s">
        <v>301</v>
      </c>
      <c r="W143" s="51">
        <v>0</v>
      </c>
      <c r="X143" s="51" t="s">
        <v>433</v>
      </c>
      <c r="Y143" s="61"/>
    </row>
    <row r="144" spans="1:25" ht="25.5" x14ac:dyDescent="0.2">
      <c r="A144" s="51">
        <v>135</v>
      </c>
      <c r="B144" s="51" t="s">
        <v>28</v>
      </c>
      <c r="C144" s="52" t="s">
        <v>388</v>
      </c>
      <c r="D144" s="61" t="s">
        <v>429</v>
      </c>
      <c r="E144" s="65" t="s">
        <v>430</v>
      </c>
      <c r="F144" s="65" t="s">
        <v>430</v>
      </c>
      <c r="G144" s="65" t="s">
        <v>430</v>
      </c>
      <c r="H144" s="65" t="s">
        <v>430</v>
      </c>
      <c r="I144" s="62" t="s">
        <v>142</v>
      </c>
      <c r="J144" s="50" t="s">
        <v>149</v>
      </c>
      <c r="K144" s="65">
        <v>2</v>
      </c>
      <c r="L144" s="67">
        <v>61971</v>
      </c>
      <c r="M144" s="58">
        <f t="shared" si="2"/>
        <v>123942</v>
      </c>
      <c r="N144" s="61"/>
      <c r="O144" s="61"/>
      <c r="P144" s="61"/>
      <c r="Q144" s="34" t="s">
        <v>100</v>
      </c>
      <c r="R144" s="66" t="s">
        <v>391</v>
      </c>
      <c r="S144" s="66" t="s">
        <v>392</v>
      </c>
      <c r="T144" s="55">
        <v>351000000</v>
      </c>
      <c r="U144" s="66" t="s">
        <v>58</v>
      </c>
      <c r="V144" s="66" t="s">
        <v>301</v>
      </c>
      <c r="W144" s="51">
        <v>0</v>
      </c>
      <c r="X144" s="51" t="s">
        <v>433</v>
      </c>
      <c r="Y144" s="61"/>
    </row>
    <row r="145" spans="1:25" ht="25.5" x14ac:dyDescent="0.2">
      <c r="A145" s="51">
        <v>136</v>
      </c>
      <c r="B145" s="51" t="s">
        <v>28</v>
      </c>
      <c r="C145" s="52" t="s">
        <v>388</v>
      </c>
      <c r="D145" s="61" t="s">
        <v>429</v>
      </c>
      <c r="E145" s="65" t="s">
        <v>430</v>
      </c>
      <c r="F145" s="65" t="s">
        <v>430</v>
      </c>
      <c r="G145" s="65" t="s">
        <v>430</v>
      </c>
      <c r="H145" s="65" t="s">
        <v>430</v>
      </c>
      <c r="I145" s="62" t="s">
        <v>142</v>
      </c>
      <c r="J145" s="50" t="s">
        <v>149</v>
      </c>
      <c r="K145" s="65">
        <v>3</v>
      </c>
      <c r="L145" s="67">
        <v>51924.81</v>
      </c>
      <c r="M145" s="58">
        <f t="shared" si="2"/>
        <v>155774.43</v>
      </c>
      <c r="N145" s="61"/>
      <c r="O145" s="61"/>
      <c r="P145" s="61"/>
      <c r="Q145" s="34" t="s">
        <v>106</v>
      </c>
      <c r="R145" s="51" t="s">
        <v>391</v>
      </c>
      <c r="S145" s="66" t="s">
        <v>392</v>
      </c>
      <c r="T145" s="55">
        <v>351000000</v>
      </c>
      <c r="U145" s="66" t="s">
        <v>58</v>
      </c>
      <c r="V145" s="51" t="s">
        <v>301</v>
      </c>
      <c r="W145" s="51">
        <v>0</v>
      </c>
      <c r="X145" s="51" t="s">
        <v>433</v>
      </c>
      <c r="Y145" s="61"/>
    </row>
    <row r="146" spans="1:25" ht="25.5" x14ac:dyDescent="0.2">
      <c r="A146" s="51">
        <v>137</v>
      </c>
      <c r="B146" s="51" t="s">
        <v>28</v>
      </c>
      <c r="C146" s="52" t="s">
        <v>388</v>
      </c>
      <c r="D146" s="61" t="s">
        <v>429</v>
      </c>
      <c r="E146" s="65" t="s">
        <v>430</v>
      </c>
      <c r="F146" s="65" t="s">
        <v>430</v>
      </c>
      <c r="G146" s="65" t="s">
        <v>430</v>
      </c>
      <c r="H146" s="65" t="s">
        <v>430</v>
      </c>
      <c r="I146" s="62" t="s">
        <v>142</v>
      </c>
      <c r="J146" s="50" t="s">
        <v>149</v>
      </c>
      <c r="K146" s="65">
        <v>3</v>
      </c>
      <c r="L146" s="67">
        <v>47384</v>
      </c>
      <c r="M146" s="58">
        <f t="shared" si="2"/>
        <v>142152</v>
      </c>
      <c r="N146" s="61"/>
      <c r="O146" s="61"/>
      <c r="P146" s="61"/>
      <c r="Q146" s="34" t="s">
        <v>106</v>
      </c>
      <c r="R146" s="66" t="s">
        <v>391</v>
      </c>
      <c r="S146" s="51" t="s">
        <v>392</v>
      </c>
      <c r="T146" s="55">
        <v>351000000</v>
      </c>
      <c r="U146" s="51" t="s">
        <v>58</v>
      </c>
      <c r="V146" s="66" t="s">
        <v>301</v>
      </c>
      <c r="W146" s="51">
        <v>0</v>
      </c>
      <c r="X146" s="51" t="s">
        <v>433</v>
      </c>
      <c r="Y146" s="61"/>
    </row>
    <row r="147" spans="1:25" ht="25.5" x14ac:dyDescent="0.2">
      <c r="A147" s="51">
        <v>138</v>
      </c>
      <c r="B147" s="51" t="s">
        <v>28</v>
      </c>
      <c r="C147" s="52" t="s">
        <v>388</v>
      </c>
      <c r="D147" s="61" t="s">
        <v>429</v>
      </c>
      <c r="E147" s="65" t="s">
        <v>430</v>
      </c>
      <c r="F147" s="65" t="s">
        <v>430</v>
      </c>
      <c r="G147" s="65" t="s">
        <v>430</v>
      </c>
      <c r="H147" s="65" t="s">
        <v>430</v>
      </c>
      <c r="I147" s="62" t="s">
        <v>142</v>
      </c>
      <c r="J147" s="50" t="s">
        <v>149</v>
      </c>
      <c r="K147" s="65">
        <v>3</v>
      </c>
      <c r="L147" s="67">
        <v>76558</v>
      </c>
      <c r="M147" s="58">
        <f t="shared" si="2"/>
        <v>229674</v>
      </c>
      <c r="N147" s="61"/>
      <c r="O147" s="61"/>
      <c r="P147" s="61"/>
      <c r="Q147" s="34" t="s">
        <v>106</v>
      </c>
      <c r="R147" s="66" t="s">
        <v>391</v>
      </c>
      <c r="S147" s="66" t="s">
        <v>392</v>
      </c>
      <c r="T147" s="55">
        <v>351000000</v>
      </c>
      <c r="U147" s="66" t="s">
        <v>58</v>
      </c>
      <c r="V147" s="51" t="s">
        <v>301</v>
      </c>
      <c r="W147" s="51">
        <v>0</v>
      </c>
      <c r="X147" s="51" t="s">
        <v>433</v>
      </c>
      <c r="Y147" s="61"/>
    </row>
    <row r="148" spans="1:25" ht="25.5" x14ac:dyDescent="0.2">
      <c r="A148" s="51">
        <v>139</v>
      </c>
      <c r="B148" s="51" t="s">
        <v>28</v>
      </c>
      <c r="C148" s="52" t="s">
        <v>388</v>
      </c>
      <c r="D148" s="61" t="s">
        <v>429</v>
      </c>
      <c r="E148" s="65" t="s">
        <v>430</v>
      </c>
      <c r="F148" s="65" t="s">
        <v>430</v>
      </c>
      <c r="G148" s="65" t="s">
        <v>430</v>
      </c>
      <c r="H148" s="65" t="s">
        <v>430</v>
      </c>
      <c r="I148" s="62" t="s">
        <v>142</v>
      </c>
      <c r="J148" s="50" t="s">
        <v>149</v>
      </c>
      <c r="K148" s="65">
        <v>3</v>
      </c>
      <c r="L148" s="67">
        <v>76558</v>
      </c>
      <c r="M148" s="58">
        <f t="shared" si="2"/>
        <v>229674</v>
      </c>
      <c r="N148" s="61"/>
      <c r="O148" s="61"/>
      <c r="P148" s="61"/>
      <c r="Q148" s="34" t="s">
        <v>106</v>
      </c>
      <c r="R148" s="51" t="s">
        <v>391</v>
      </c>
      <c r="S148" s="51" t="s">
        <v>392</v>
      </c>
      <c r="T148" s="55">
        <v>351000000</v>
      </c>
      <c r="U148" s="51" t="s">
        <v>58</v>
      </c>
      <c r="V148" s="66" t="s">
        <v>301</v>
      </c>
      <c r="W148" s="51">
        <v>0</v>
      </c>
      <c r="X148" s="51" t="s">
        <v>433</v>
      </c>
      <c r="Y148" s="61"/>
    </row>
    <row r="149" spans="1:25" ht="25.5" x14ac:dyDescent="0.2">
      <c r="A149" s="51">
        <v>140</v>
      </c>
      <c r="B149" s="51" t="s">
        <v>28</v>
      </c>
      <c r="C149" s="52" t="s">
        <v>388</v>
      </c>
      <c r="D149" s="61" t="s">
        <v>431</v>
      </c>
      <c r="E149" s="65" t="s">
        <v>432</v>
      </c>
      <c r="F149" s="65" t="s">
        <v>432</v>
      </c>
      <c r="G149" s="65" t="s">
        <v>432</v>
      </c>
      <c r="H149" s="65" t="s">
        <v>432</v>
      </c>
      <c r="I149" s="62" t="s">
        <v>142</v>
      </c>
      <c r="J149" s="50" t="s">
        <v>149</v>
      </c>
      <c r="K149" s="65">
        <v>6</v>
      </c>
      <c r="L149" s="67">
        <v>128809</v>
      </c>
      <c r="M149" s="58">
        <f t="shared" si="2"/>
        <v>772854</v>
      </c>
      <c r="N149" s="61"/>
      <c r="O149" s="61"/>
      <c r="P149" s="61"/>
      <c r="Q149" s="34" t="s">
        <v>106</v>
      </c>
      <c r="R149" s="66" t="s">
        <v>391</v>
      </c>
      <c r="S149" s="66" t="s">
        <v>392</v>
      </c>
      <c r="T149" s="55">
        <v>351000000</v>
      </c>
      <c r="U149" s="66" t="s">
        <v>58</v>
      </c>
      <c r="V149" s="51" t="s">
        <v>301</v>
      </c>
      <c r="W149" s="51">
        <v>0</v>
      </c>
      <c r="X149" s="51" t="s">
        <v>433</v>
      </c>
      <c r="Y149" s="61"/>
    </row>
    <row r="150" spans="1:25" s="36" customFormat="1" ht="25.5" x14ac:dyDescent="0.2">
      <c r="A150" s="33">
        <v>141</v>
      </c>
      <c r="B150" s="33" t="s">
        <v>28</v>
      </c>
      <c r="C150" s="45" t="s">
        <v>388</v>
      </c>
      <c r="D150" s="50" t="s">
        <v>431</v>
      </c>
      <c r="E150" s="50" t="s">
        <v>432</v>
      </c>
      <c r="F150" s="50" t="s">
        <v>432</v>
      </c>
      <c r="G150" s="50" t="s">
        <v>432</v>
      </c>
      <c r="H150" s="50" t="s">
        <v>432</v>
      </c>
      <c r="I150" s="37" t="s">
        <v>142</v>
      </c>
      <c r="J150" s="50" t="s">
        <v>149</v>
      </c>
      <c r="K150" s="50">
        <v>3</v>
      </c>
      <c r="L150" s="68">
        <v>128718</v>
      </c>
      <c r="M150" s="80">
        <f t="shared" si="2"/>
        <v>386154</v>
      </c>
      <c r="N150" s="50"/>
      <c r="O150" s="50"/>
      <c r="P150" s="50"/>
      <c r="Q150" s="34" t="s">
        <v>100</v>
      </c>
      <c r="R150" s="20" t="s">
        <v>391</v>
      </c>
      <c r="S150" s="20" t="s">
        <v>392</v>
      </c>
      <c r="T150" s="81">
        <v>351000000</v>
      </c>
      <c r="U150" s="20" t="s">
        <v>58</v>
      </c>
      <c r="V150" s="20" t="s">
        <v>301</v>
      </c>
      <c r="W150" s="33">
        <v>0</v>
      </c>
      <c r="X150" s="33" t="s">
        <v>433</v>
      </c>
      <c r="Y150" s="50"/>
    </row>
    <row r="151" spans="1:25" ht="25.5" x14ac:dyDescent="0.2">
      <c r="A151" s="51">
        <v>142</v>
      </c>
      <c r="B151" s="33" t="s">
        <v>28</v>
      </c>
      <c r="C151" s="45" t="s">
        <v>388</v>
      </c>
      <c r="D151" s="50" t="s">
        <v>313</v>
      </c>
      <c r="E151" s="37" t="s">
        <v>314</v>
      </c>
      <c r="F151" s="37" t="s">
        <v>314</v>
      </c>
      <c r="G151" s="37" t="s">
        <v>314</v>
      </c>
      <c r="H151" s="37" t="s">
        <v>314</v>
      </c>
      <c r="I151" s="37" t="s">
        <v>142</v>
      </c>
      <c r="J151" s="37" t="s">
        <v>149</v>
      </c>
      <c r="K151" s="37">
        <v>7</v>
      </c>
      <c r="L151" s="69">
        <v>1196.42857142857</v>
      </c>
      <c r="M151" s="58">
        <f t="shared" si="2"/>
        <v>8374.9999999999891</v>
      </c>
      <c r="N151" s="50"/>
      <c r="O151" s="50"/>
      <c r="P151" s="50"/>
      <c r="Q151" s="34" t="s">
        <v>106</v>
      </c>
      <c r="R151" s="33" t="s">
        <v>434</v>
      </c>
      <c r="S151" s="33" t="s">
        <v>435</v>
      </c>
      <c r="T151" s="55">
        <v>351000000</v>
      </c>
      <c r="U151" s="33" t="s">
        <v>301</v>
      </c>
      <c r="V151" s="33" t="s">
        <v>301</v>
      </c>
      <c r="W151" s="33">
        <v>0</v>
      </c>
      <c r="X151" s="51" t="s">
        <v>433</v>
      </c>
      <c r="Y151" s="50"/>
    </row>
    <row r="152" spans="1:25" ht="25.5" x14ac:dyDescent="0.2">
      <c r="A152" s="51">
        <v>143</v>
      </c>
      <c r="B152" s="33" t="s">
        <v>28</v>
      </c>
      <c r="C152" s="45" t="s">
        <v>388</v>
      </c>
      <c r="D152" s="50" t="s">
        <v>315</v>
      </c>
      <c r="E152" s="37" t="s">
        <v>316</v>
      </c>
      <c r="F152" s="37" t="s">
        <v>316</v>
      </c>
      <c r="G152" s="37" t="s">
        <v>316</v>
      </c>
      <c r="H152" s="37" t="s">
        <v>316</v>
      </c>
      <c r="I152" s="37" t="s">
        <v>142</v>
      </c>
      <c r="J152" s="37" t="s">
        <v>149</v>
      </c>
      <c r="K152" s="37">
        <v>5</v>
      </c>
      <c r="L152" s="69">
        <v>688.75</v>
      </c>
      <c r="M152" s="58">
        <f t="shared" si="2"/>
        <v>3443.75</v>
      </c>
      <c r="N152" s="50"/>
      <c r="O152" s="50"/>
      <c r="P152" s="50"/>
      <c r="Q152" s="34" t="s">
        <v>100</v>
      </c>
      <c r="R152" s="33" t="s">
        <v>434</v>
      </c>
      <c r="S152" s="33" t="s">
        <v>435</v>
      </c>
      <c r="T152" s="55">
        <v>351000000</v>
      </c>
      <c r="U152" s="33" t="s">
        <v>301</v>
      </c>
      <c r="V152" s="33" t="s">
        <v>301</v>
      </c>
      <c r="W152" s="33">
        <v>0</v>
      </c>
      <c r="X152" s="51" t="s">
        <v>433</v>
      </c>
      <c r="Y152" s="50"/>
    </row>
    <row r="153" spans="1:25" ht="25.5" x14ac:dyDescent="0.2">
      <c r="A153" s="51">
        <v>144</v>
      </c>
      <c r="B153" s="33" t="s">
        <v>28</v>
      </c>
      <c r="C153" s="45" t="s">
        <v>388</v>
      </c>
      <c r="D153" s="50" t="s">
        <v>317</v>
      </c>
      <c r="E153" s="37" t="s">
        <v>318</v>
      </c>
      <c r="F153" s="37" t="s">
        <v>318</v>
      </c>
      <c r="G153" s="37" t="s">
        <v>318</v>
      </c>
      <c r="H153" s="37" t="s">
        <v>318</v>
      </c>
      <c r="I153" s="37" t="s">
        <v>142</v>
      </c>
      <c r="J153" s="37" t="s">
        <v>149</v>
      </c>
      <c r="K153" s="37">
        <v>5</v>
      </c>
      <c r="L153" s="69">
        <v>959.82142857142799</v>
      </c>
      <c r="M153" s="58">
        <f t="shared" si="2"/>
        <v>4799.1071428571395</v>
      </c>
      <c r="N153" s="50"/>
      <c r="O153" s="50"/>
      <c r="P153" s="50"/>
      <c r="Q153" s="34" t="s">
        <v>106</v>
      </c>
      <c r="R153" s="33" t="s">
        <v>434</v>
      </c>
      <c r="S153" s="33" t="s">
        <v>435</v>
      </c>
      <c r="T153" s="59" t="s">
        <v>387</v>
      </c>
      <c r="U153" s="33" t="s">
        <v>301</v>
      </c>
      <c r="V153" s="33" t="s">
        <v>301</v>
      </c>
      <c r="W153" s="33">
        <v>0</v>
      </c>
      <c r="X153" s="51" t="s">
        <v>433</v>
      </c>
      <c r="Y153" s="50"/>
    </row>
    <row r="154" spans="1:25" ht="25.5" x14ac:dyDescent="0.2">
      <c r="A154" s="51">
        <v>145</v>
      </c>
      <c r="B154" s="33" t="s">
        <v>28</v>
      </c>
      <c r="C154" s="45" t="s">
        <v>388</v>
      </c>
      <c r="D154" s="50" t="s">
        <v>436</v>
      </c>
      <c r="E154" s="37" t="s">
        <v>319</v>
      </c>
      <c r="F154" s="37" t="s">
        <v>319</v>
      </c>
      <c r="G154" s="37" t="s">
        <v>319</v>
      </c>
      <c r="H154" s="37" t="s">
        <v>319</v>
      </c>
      <c r="I154" s="37" t="s">
        <v>142</v>
      </c>
      <c r="J154" s="37" t="s">
        <v>149</v>
      </c>
      <c r="K154" s="37">
        <v>5</v>
      </c>
      <c r="L154" s="69">
        <v>1044.6428571428601</v>
      </c>
      <c r="M154" s="58">
        <f t="shared" si="2"/>
        <v>5223.2142857143008</v>
      </c>
      <c r="N154" s="50"/>
      <c r="O154" s="50"/>
      <c r="P154" s="50"/>
      <c r="Q154" s="34" t="s">
        <v>106</v>
      </c>
      <c r="R154" s="33" t="s">
        <v>434</v>
      </c>
      <c r="S154" s="33" t="s">
        <v>435</v>
      </c>
      <c r="T154" s="55">
        <v>351000000</v>
      </c>
      <c r="U154" s="33" t="s">
        <v>58</v>
      </c>
      <c r="V154" s="33" t="s">
        <v>301</v>
      </c>
      <c r="W154" s="33">
        <v>0</v>
      </c>
      <c r="X154" s="51" t="s">
        <v>433</v>
      </c>
      <c r="Y154" s="50"/>
    </row>
    <row r="155" spans="1:25" ht="25.5" x14ac:dyDescent="0.2">
      <c r="A155" s="51">
        <v>146</v>
      </c>
      <c r="B155" s="33" t="s">
        <v>28</v>
      </c>
      <c r="C155" s="45" t="s">
        <v>388</v>
      </c>
      <c r="D155" s="50" t="s">
        <v>371</v>
      </c>
      <c r="E155" s="37" t="s">
        <v>320</v>
      </c>
      <c r="F155" s="37" t="s">
        <v>320</v>
      </c>
      <c r="G155" s="37" t="s">
        <v>320</v>
      </c>
      <c r="H155" s="37" t="s">
        <v>320</v>
      </c>
      <c r="I155" s="37" t="s">
        <v>142</v>
      </c>
      <c r="J155" s="37" t="s">
        <v>149</v>
      </c>
      <c r="K155" s="37">
        <v>4</v>
      </c>
      <c r="L155" s="69">
        <v>2866.0714285714298</v>
      </c>
      <c r="M155" s="58">
        <f t="shared" si="2"/>
        <v>11464.285714285719</v>
      </c>
      <c r="N155" s="50"/>
      <c r="O155" s="50"/>
      <c r="P155" s="50"/>
      <c r="Q155" s="34" t="s">
        <v>106</v>
      </c>
      <c r="R155" s="33" t="s">
        <v>434</v>
      </c>
      <c r="S155" s="33" t="s">
        <v>435</v>
      </c>
      <c r="T155" s="55">
        <v>351000000</v>
      </c>
      <c r="U155" s="33" t="s">
        <v>301</v>
      </c>
      <c r="V155" s="33" t="s">
        <v>301</v>
      </c>
      <c r="W155" s="33">
        <v>0</v>
      </c>
      <c r="X155" s="51" t="s">
        <v>433</v>
      </c>
      <c r="Y155" s="50"/>
    </row>
    <row r="156" spans="1:25" ht="25.5" x14ac:dyDescent="0.2">
      <c r="A156" s="51">
        <v>147</v>
      </c>
      <c r="B156" s="33" t="s">
        <v>28</v>
      </c>
      <c r="C156" s="45" t="s">
        <v>388</v>
      </c>
      <c r="D156" s="50" t="s">
        <v>321</v>
      </c>
      <c r="E156" s="37" t="s">
        <v>322</v>
      </c>
      <c r="F156" s="37" t="s">
        <v>322</v>
      </c>
      <c r="G156" s="37" t="s">
        <v>322</v>
      </c>
      <c r="H156" s="37" t="s">
        <v>322</v>
      </c>
      <c r="I156" s="37" t="s">
        <v>142</v>
      </c>
      <c r="J156" s="37" t="s">
        <v>149</v>
      </c>
      <c r="K156" s="37">
        <v>2</v>
      </c>
      <c r="L156" s="69">
        <v>17275</v>
      </c>
      <c r="M156" s="58">
        <f t="shared" si="2"/>
        <v>34550</v>
      </c>
      <c r="N156" s="50"/>
      <c r="O156" s="50"/>
      <c r="P156" s="50"/>
      <c r="Q156" s="34" t="s">
        <v>106</v>
      </c>
      <c r="R156" s="33" t="s">
        <v>434</v>
      </c>
      <c r="S156" s="33" t="s">
        <v>435</v>
      </c>
      <c r="T156" s="55">
        <v>351000000</v>
      </c>
      <c r="U156" s="33" t="s">
        <v>58</v>
      </c>
      <c r="V156" s="33" t="s">
        <v>301</v>
      </c>
      <c r="W156" s="33">
        <v>0</v>
      </c>
      <c r="X156" s="51" t="s">
        <v>433</v>
      </c>
      <c r="Y156" s="50"/>
    </row>
    <row r="157" spans="1:25" ht="25.5" x14ac:dyDescent="0.2">
      <c r="A157" s="51">
        <v>148</v>
      </c>
      <c r="B157" s="33" t="s">
        <v>28</v>
      </c>
      <c r="C157" s="45" t="s">
        <v>388</v>
      </c>
      <c r="D157" s="50" t="s">
        <v>437</v>
      </c>
      <c r="E157" s="37" t="s">
        <v>323</v>
      </c>
      <c r="F157" s="37" t="s">
        <v>323</v>
      </c>
      <c r="G157" s="37" t="s">
        <v>323</v>
      </c>
      <c r="H157" s="37" t="s">
        <v>323</v>
      </c>
      <c r="I157" s="37" t="s">
        <v>142</v>
      </c>
      <c r="J157" s="37" t="s">
        <v>149</v>
      </c>
      <c r="K157" s="37">
        <v>2</v>
      </c>
      <c r="L157" s="69">
        <v>4211.6071428571404</v>
      </c>
      <c r="M157" s="58">
        <f t="shared" si="2"/>
        <v>8423.2142857142808</v>
      </c>
      <c r="N157" s="50"/>
      <c r="O157" s="50"/>
      <c r="P157" s="50"/>
      <c r="Q157" s="34" t="s">
        <v>106</v>
      </c>
      <c r="R157" s="33" t="s">
        <v>434</v>
      </c>
      <c r="S157" s="33" t="s">
        <v>435</v>
      </c>
      <c r="T157" s="55">
        <v>351000000</v>
      </c>
      <c r="U157" s="33" t="s">
        <v>301</v>
      </c>
      <c r="V157" s="33" t="s">
        <v>301</v>
      </c>
      <c r="W157" s="33">
        <v>0</v>
      </c>
      <c r="X157" s="51" t="s">
        <v>433</v>
      </c>
      <c r="Y157" s="50"/>
    </row>
    <row r="158" spans="1:25" ht="25.5" x14ac:dyDescent="0.2">
      <c r="A158" s="51">
        <v>149</v>
      </c>
      <c r="B158" s="33" t="s">
        <v>28</v>
      </c>
      <c r="C158" s="45" t="s">
        <v>388</v>
      </c>
      <c r="D158" s="50" t="s">
        <v>438</v>
      </c>
      <c r="E158" s="37" t="s">
        <v>439</v>
      </c>
      <c r="F158" s="37" t="s">
        <v>439</v>
      </c>
      <c r="G158" s="37" t="s">
        <v>439</v>
      </c>
      <c r="H158" s="37" t="s">
        <v>439</v>
      </c>
      <c r="I158" s="37" t="s">
        <v>142</v>
      </c>
      <c r="J158" s="37" t="s">
        <v>300</v>
      </c>
      <c r="K158" s="37">
        <v>3</v>
      </c>
      <c r="L158" s="69">
        <v>208485.35714285701</v>
      </c>
      <c r="M158" s="58">
        <f t="shared" si="2"/>
        <v>625456.07142857101</v>
      </c>
      <c r="N158" s="50"/>
      <c r="O158" s="50"/>
      <c r="P158" s="50"/>
      <c r="Q158" s="34" t="s">
        <v>100</v>
      </c>
      <c r="R158" s="33" t="s">
        <v>434</v>
      </c>
      <c r="S158" s="33" t="s">
        <v>435</v>
      </c>
      <c r="T158" s="55">
        <v>351000000</v>
      </c>
      <c r="U158" s="33" t="s">
        <v>58</v>
      </c>
      <c r="V158" s="33" t="s">
        <v>301</v>
      </c>
      <c r="W158" s="33">
        <v>0</v>
      </c>
      <c r="X158" s="51" t="s">
        <v>433</v>
      </c>
      <c r="Y158" s="50"/>
    </row>
    <row r="159" spans="1:25" ht="25.5" x14ac:dyDescent="0.2">
      <c r="A159" s="51">
        <v>150</v>
      </c>
      <c r="B159" s="33" t="s">
        <v>28</v>
      </c>
      <c r="C159" s="45" t="s">
        <v>388</v>
      </c>
      <c r="D159" s="50" t="s">
        <v>440</v>
      </c>
      <c r="E159" s="37" t="s">
        <v>441</v>
      </c>
      <c r="F159" s="37" t="s">
        <v>441</v>
      </c>
      <c r="G159" s="37" t="s">
        <v>441</v>
      </c>
      <c r="H159" s="37" t="s">
        <v>441</v>
      </c>
      <c r="I159" s="37" t="s">
        <v>142</v>
      </c>
      <c r="J159" s="37" t="s">
        <v>149</v>
      </c>
      <c r="K159" s="37">
        <v>20</v>
      </c>
      <c r="L159" s="69">
        <v>535.71428571428601</v>
      </c>
      <c r="M159" s="58">
        <f t="shared" si="2"/>
        <v>10714.285714285721</v>
      </c>
      <c r="N159" s="50"/>
      <c r="O159" s="50"/>
      <c r="P159" s="50"/>
      <c r="Q159" s="34" t="s">
        <v>106</v>
      </c>
      <c r="R159" s="33" t="s">
        <v>434</v>
      </c>
      <c r="S159" s="33" t="s">
        <v>435</v>
      </c>
      <c r="T159" s="55">
        <v>351000000</v>
      </c>
      <c r="U159" s="33" t="s">
        <v>301</v>
      </c>
      <c r="V159" s="33" t="s">
        <v>301</v>
      </c>
      <c r="W159" s="33">
        <v>0</v>
      </c>
      <c r="X159" s="51" t="s">
        <v>433</v>
      </c>
      <c r="Y159" s="50"/>
    </row>
    <row r="160" spans="1:25" ht="25.5" x14ac:dyDescent="0.2">
      <c r="A160" s="51">
        <v>151</v>
      </c>
      <c r="B160" s="33" t="s">
        <v>28</v>
      </c>
      <c r="C160" s="45" t="s">
        <v>388</v>
      </c>
      <c r="D160" s="50" t="s">
        <v>350</v>
      </c>
      <c r="E160" s="37" t="s">
        <v>442</v>
      </c>
      <c r="F160" s="37" t="s">
        <v>442</v>
      </c>
      <c r="G160" s="37" t="s">
        <v>442</v>
      </c>
      <c r="H160" s="37" t="s">
        <v>442</v>
      </c>
      <c r="I160" s="37" t="s">
        <v>142</v>
      </c>
      <c r="J160" s="37" t="s">
        <v>149</v>
      </c>
      <c r="K160" s="37">
        <v>6</v>
      </c>
      <c r="L160" s="69">
        <v>2678.5714285714298</v>
      </c>
      <c r="M160" s="58">
        <f t="shared" si="2"/>
        <v>16071.42857142858</v>
      </c>
      <c r="N160" s="50"/>
      <c r="O160" s="50"/>
      <c r="P160" s="50"/>
      <c r="Q160" s="34" t="s">
        <v>106</v>
      </c>
      <c r="R160" s="33" t="s">
        <v>434</v>
      </c>
      <c r="S160" s="33" t="s">
        <v>435</v>
      </c>
      <c r="T160" s="55">
        <v>351000000</v>
      </c>
      <c r="U160" s="33" t="s">
        <v>301</v>
      </c>
      <c r="V160" s="33" t="s">
        <v>301</v>
      </c>
      <c r="W160" s="33">
        <v>0</v>
      </c>
      <c r="X160" s="51" t="s">
        <v>433</v>
      </c>
      <c r="Y160" s="50"/>
    </row>
    <row r="161" spans="1:25" ht="25.5" x14ac:dyDescent="0.2">
      <c r="A161" s="51">
        <v>152</v>
      </c>
      <c r="B161" s="33" t="s">
        <v>28</v>
      </c>
      <c r="C161" s="45" t="s">
        <v>388</v>
      </c>
      <c r="D161" s="50" t="s">
        <v>350</v>
      </c>
      <c r="E161" s="37" t="s">
        <v>443</v>
      </c>
      <c r="F161" s="37" t="s">
        <v>443</v>
      </c>
      <c r="G161" s="37" t="s">
        <v>443</v>
      </c>
      <c r="H161" s="37" t="s">
        <v>443</v>
      </c>
      <c r="I161" s="37" t="s">
        <v>142</v>
      </c>
      <c r="J161" s="37" t="s">
        <v>149</v>
      </c>
      <c r="K161" s="37">
        <v>10</v>
      </c>
      <c r="L161" s="69">
        <v>1993.75</v>
      </c>
      <c r="M161" s="58">
        <f t="shared" si="2"/>
        <v>19937.5</v>
      </c>
      <c r="N161" s="50"/>
      <c r="O161" s="50"/>
      <c r="P161" s="50"/>
      <c r="Q161" s="34" t="s">
        <v>106</v>
      </c>
      <c r="R161" s="33" t="s">
        <v>434</v>
      </c>
      <c r="S161" s="33" t="s">
        <v>435</v>
      </c>
      <c r="T161" s="55">
        <v>351000000</v>
      </c>
      <c r="U161" s="33" t="s">
        <v>301</v>
      </c>
      <c r="V161" s="33" t="s">
        <v>301</v>
      </c>
      <c r="W161" s="33">
        <v>0</v>
      </c>
      <c r="X161" s="51" t="s">
        <v>433</v>
      </c>
      <c r="Y161" s="50"/>
    </row>
    <row r="162" spans="1:25" ht="25.5" x14ac:dyDescent="0.2">
      <c r="A162" s="51">
        <v>153</v>
      </c>
      <c r="B162" s="33" t="s">
        <v>28</v>
      </c>
      <c r="C162" s="45" t="s">
        <v>388</v>
      </c>
      <c r="D162" s="50" t="s">
        <v>444</v>
      </c>
      <c r="E162" s="37" t="s">
        <v>445</v>
      </c>
      <c r="F162" s="37" t="s">
        <v>445</v>
      </c>
      <c r="G162" s="37" t="s">
        <v>445</v>
      </c>
      <c r="H162" s="37" t="s">
        <v>445</v>
      </c>
      <c r="I162" s="37" t="s">
        <v>142</v>
      </c>
      <c r="J162" s="37" t="s">
        <v>149</v>
      </c>
      <c r="K162" s="37">
        <v>6</v>
      </c>
      <c r="L162" s="69">
        <v>15892.857142857099</v>
      </c>
      <c r="M162" s="58">
        <f t="shared" si="2"/>
        <v>95357.142857142593</v>
      </c>
      <c r="N162" s="50"/>
      <c r="O162" s="50"/>
      <c r="P162" s="50"/>
      <c r="Q162" s="34" t="s">
        <v>106</v>
      </c>
      <c r="R162" s="33" t="s">
        <v>434</v>
      </c>
      <c r="S162" s="33" t="s">
        <v>435</v>
      </c>
      <c r="T162" s="55">
        <v>351000000</v>
      </c>
      <c r="U162" s="33" t="s">
        <v>58</v>
      </c>
      <c r="V162" s="33" t="s">
        <v>301</v>
      </c>
      <c r="W162" s="33">
        <v>0</v>
      </c>
      <c r="X162" s="51" t="s">
        <v>433</v>
      </c>
      <c r="Y162" s="50"/>
    </row>
    <row r="163" spans="1:25" ht="25.5" x14ac:dyDescent="0.2">
      <c r="A163" s="51">
        <v>154</v>
      </c>
      <c r="B163" s="33" t="s">
        <v>28</v>
      </c>
      <c r="C163" s="45" t="s">
        <v>388</v>
      </c>
      <c r="D163" s="50" t="s">
        <v>446</v>
      </c>
      <c r="E163" s="37" t="s">
        <v>324</v>
      </c>
      <c r="F163" s="37" t="s">
        <v>324</v>
      </c>
      <c r="G163" s="37" t="s">
        <v>324</v>
      </c>
      <c r="H163" s="37" t="s">
        <v>324</v>
      </c>
      <c r="I163" s="37" t="s">
        <v>142</v>
      </c>
      <c r="J163" s="37" t="s">
        <v>149</v>
      </c>
      <c r="K163" s="37">
        <v>8</v>
      </c>
      <c r="L163" s="69">
        <v>13392.857142857099</v>
      </c>
      <c r="M163" s="58">
        <f t="shared" si="2"/>
        <v>107142.8571428568</v>
      </c>
      <c r="N163" s="50"/>
      <c r="O163" s="50"/>
      <c r="P163" s="50"/>
      <c r="Q163" s="34" t="s">
        <v>106</v>
      </c>
      <c r="R163" s="33" t="s">
        <v>434</v>
      </c>
      <c r="S163" s="33" t="s">
        <v>435</v>
      </c>
      <c r="T163" s="55">
        <v>351000000</v>
      </c>
      <c r="U163" s="33" t="s">
        <v>301</v>
      </c>
      <c r="V163" s="33" t="s">
        <v>301</v>
      </c>
      <c r="W163" s="33">
        <v>0</v>
      </c>
      <c r="X163" s="51" t="s">
        <v>433</v>
      </c>
      <c r="Y163" s="50"/>
    </row>
    <row r="164" spans="1:25" ht="25.5" x14ac:dyDescent="0.2">
      <c r="A164" s="51">
        <v>155</v>
      </c>
      <c r="B164" s="33" t="s">
        <v>28</v>
      </c>
      <c r="C164" s="45" t="s">
        <v>388</v>
      </c>
      <c r="D164" s="50" t="s">
        <v>372</v>
      </c>
      <c r="E164" s="37" t="s">
        <v>447</v>
      </c>
      <c r="F164" s="37" t="s">
        <v>447</v>
      </c>
      <c r="G164" s="37" t="s">
        <v>447</v>
      </c>
      <c r="H164" s="37" t="s">
        <v>447</v>
      </c>
      <c r="I164" s="37" t="s">
        <v>142</v>
      </c>
      <c r="J164" s="37" t="s">
        <v>300</v>
      </c>
      <c r="K164" s="37">
        <v>3</v>
      </c>
      <c r="L164" s="69">
        <v>170085</v>
      </c>
      <c r="M164" s="58">
        <f t="shared" si="2"/>
        <v>510255</v>
      </c>
      <c r="N164" s="50"/>
      <c r="O164" s="50"/>
      <c r="P164" s="50"/>
      <c r="Q164" s="34" t="s">
        <v>100</v>
      </c>
      <c r="R164" s="33" t="s">
        <v>434</v>
      </c>
      <c r="S164" s="33" t="s">
        <v>435</v>
      </c>
      <c r="T164" s="55">
        <v>351000000</v>
      </c>
      <c r="U164" s="33" t="s">
        <v>58</v>
      </c>
      <c r="V164" s="33" t="s">
        <v>301</v>
      </c>
      <c r="W164" s="33">
        <v>0</v>
      </c>
      <c r="X164" s="51" t="s">
        <v>433</v>
      </c>
      <c r="Y164" s="50"/>
    </row>
    <row r="165" spans="1:25" ht="25.5" x14ac:dyDescent="0.2">
      <c r="A165" s="51">
        <v>156</v>
      </c>
      <c r="B165" s="33" t="s">
        <v>28</v>
      </c>
      <c r="C165" s="45" t="s">
        <v>388</v>
      </c>
      <c r="D165" s="50" t="s">
        <v>372</v>
      </c>
      <c r="E165" s="37" t="s">
        <v>448</v>
      </c>
      <c r="F165" s="37" t="s">
        <v>448</v>
      </c>
      <c r="G165" s="37" t="s">
        <v>448</v>
      </c>
      <c r="H165" s="37" t="s">
        <v>448</v>
      </c>
      <c r="I165" s="37" t="s">
        <v>142</v>
      </c>
      <c r="J165" s="37" t="s">
        <v>300</v>
      </c>
      <c r="K165" s="37">
        <v>3</v>
      </c>
      <c r="L165" s="69">
        <v>50892.857142857101</v>
      </c>
      <c r="M165" s="58">
        <f t="shared" si="2"/>
        <v>152678.5714285713</v>
      </c>
      <c r="N165" s="50"/>
      <c r="O165" s="50"/>
      <c r="P165" s="50"/>
      <c r="Q165" s="34" t="s">
        <v>106</v>
      </c>
      <c r="R165" s="33" t="s">
        <v>434</v>
      </c>
      <c r="S165" s="33" t="s">
        <v>435</v>
      </c>
      <c r="T165" s="55">
        <v>351000000</v>
      </c>
      <c r="U165" s="33" t="s">
        <v>301</v>
      </c>
      <c r="V165" s="33" t="s">
        <v>301</v>
      </c>
      <c r="W165" s="33">
        <v>0</v>
      </c>
      <c r="X165" s="51" t="s">
        <v>433</v>
      </c>
      <c r="Y165" s="50"/>
    </row>
    <row r="166" spans="1:25" ht="25.5" x14ac:dyDescent="0.2">
      <c r="A166" s="51">
        <v>157</v>
      </c>
      <c r="B166" s="33" t="s">
        <v>28</v>
      </c>
      <c r="C166" s="45" t="s">
        <v>388</v>
      </c>
      <c r="D166" s="50" t="s">
        <v>370</v>
      </c>
      <c r="E166" s="37" t="s">
        <v>325</v>
      </c>
      <c r="F166" s="37" t="s">
        <v>325</v>
      </c>
      <c r="G166" s="37" t="s">
        <v>325</v>
      </c>
      <c r="H166" s="37" t="s">
        <v>325</v>
      </c>
      <c r="I166" s="37" t="s">
        <v>142</v>
      </c>
      <c r="J166" s="37" t="s">
        <v>149</v>
      </c>
      <c r="K166" s="37">
        <v>200</v>
      </c>
      <c r="L166" s="69">
        <v>133.92857142857099</v>
      </c>
      <c r="M166" s="58">
        <f t="shared" si="2"/>
        <v>26785.714285714199</v>
      </c>
      <c r="N166" s="50"/>
      <c r="O166" s="50"/>
      <c r="P166" s="50"/>
      <c r="Q166" s="34" t="s">
        <v>100</v>
      </c>
      <c r="R166" s="33" t="s">
        <v>434</v>
      </c>
      <c r="S166" s="33" t="s">
        <v>435</v>
      </c>
      <c r="T166" s="55">
        <v>351000000</v>
      </c>
      <c r="U166" s="33" t="s">
        <v>58</v>
      </c>
      <c r="V166" s="33" t="s">
        <v>301</v>
      </c>
      <c r="W166" s="33">
        <v>0</v>
      </c>
      <c r="X166" s="51" t="s">
        <v>433</v>
      </c>
      <c r="Y166" s="50"/>
    </row>
    <row r="167" spans="1:25" ht="25.5" x14ac:dyDescent="0.2">
      <c r="A167" s="51">
        <v>158</v>
      </c>
      <c r="B167" s="33" t="s">
        <v>28</v>
      </c>
      <c r="C167" s="45" t="s">
        <v>388</v>
      </c>
      <c r="D167" s="50" t="s">
        <v>370</v>
      </c>
      <c r="E167" s="37" t="s">
        <v>326</v>
      </c>
      <c r="F167" s="37" t="s">
        <v>326</v>
      </c>
      <c r="G167" s="37" t="s">
        <v>326</v>
      </c>
      <c r="H167" s="37" t="s">
        <v>326</v>
      </c>
      <c r="I167" s="37" t="s">
        <v>142</v>
      </c>
      <c r="J167" s="37" t="s">
        <v>149</v>
      </c>
      <c r="K167" s="37">
        <v>100</v>
      </c>
      <c r="L167" s="69">
        <v>133.92857142857099</v>
      </c>
      <c r="M167" s="58">
        <f t="shared" si="2"/>
        <v>13392.857142857099</v>
      </c>
      <c r="N167" s="50"/>
      <c r="O167" s="50"/>
      <c r="P167" s="50"/>
      <c r="Q167" s="34" t="s">
        <v>106</v>
      </c>
      <c r="R167" s="33" t="s">
        <v>434</v>
      </c>
      <c r="S167" s="33" t="s">
        <v>435</v>
      </c>
      <c r="T167" s="59" t="s">
        <v>387</v>
      </c>
      <c r="U167" s="33" t="s">
        <v>301</v>
      </c>
      <c r="V167" s="33" t="s">
        <v>301</v>
      </c>
      <c r="W167" s="33">
        <v>0</v>
      </c>
      <c r="X167" s="51" t="s">
        <v>433</v>
      </c>
      <c r="Y167" s="50"/>
    </row>
    <row r="168" spans="1:25" ht="25.5" x14ac:dyDescent="0.2">
      <c r="A168" s="51">
        <v>159</v>
      </c>
      <c r="B168" s="33" t="s">
        <v>28</v>
      </c>
      <c r="C168" s="45" t="s">
        <v>388</v>
      </c>
      <c r="D168" s="50" t="s">
        <v>370</v>
      </c>
      <c r="E168" s="37" t="s">
        <v>327</v>
      </c>
      <c r="F168" s="37" t="s">
        <v>327</v>
      </c>
      <c r="G168" s="37" t="s">
        <v>327</v>
      </c>
      <c r="H168" s="37" t="s">
        <v>327</v>
      </c>
      <c r="I168" s="37" t="s">
        <v>142</v>
      </c>
      <c r="J168" s="37" t="s">
        <v>149</v>
      </c>
      <c r="K168" s="37">
        <v>20</v>
      </c>
      <c r="L168" s="69">
        <v>1339.2857142857099</v>
      </c>
      <c r="M168" s="58">
        <f t="shared" si="2"/>
        <v>26785.714285714199</v>
      </c>
      <c r="N168" s="50"/>
      <c r="O168" s="50"/>
      <c r="P168" s="50"/>
      <c r="Q168" s="34" t="s">
        <v>106</v>
      </c>
      <c r="R168" s="33" t="s">
        <v>434</v>
      </c>
      <c r="S168" s="33" t="s">
        <v>435</v>
      </c>
      <c r="T168" s="55">
        <v>351000000</v>
      </c>
      <c r="U168" s="33" t="s">
        <v>301</v>
      </c>
      <c r="V168" s="33" t="s">
        <v>301</v>
      </c>
      <c r="W168" s="33">
        <v>0</v>
      </c>
      <c r="X168" s="51" t="s">
        <v>433</v>
      </c>
      <c r="Y168" s="50"/>
    </row>
    <row r="169" spans="1:25" ht="25.5" x14ac:dyDescent="0.2">
      <c r="A169" s="51">
        <v>160</v>
      </c>
      <c r="B169" s="33" t="s">
        <v>28</v>
      </c>
      <c r="C169" s="45" t="s">
        <v>388</v>
      </c>
      <c r="D169" s="50" t="s">
        <v>328</v>
      </c>
      <c r="E169" s="37" t="s">
        <v>329</v>
      </c>
      <c r="F169" s="37" t="s">
        <v>329</v>
      </c>
      <c r="G169" s="37" t="s">
        <v>329</v>
      </c>
      <c r="H169" s="37" t="s">
        <v>329</v>
      </c>
      <c r="I169" s="37" t="s">
        <v>142</v>
      </c>
      <c r="J169" s="37" t="s">
        <v>149</v>
      </c>
      <c r="K169" s="37">
        <v>3</v>
      </c>
      <c r="L169" s="69">
        <v>1964.2857142857099</v>
      </c>
      <c r="M169" s="58">
        <f t="shared" si="2"/>
        <v>5892.8571428571295</v>
      </c>
      <c r="N169" s="50"/>
      <c r="O169" s="50"/>
      <c r="P169" s="50"/>
      <c r="Q169" s="34" t="s">
        <v>106</v>
      </c>
      <c r="R169" s="33" t="s">
        <v>434</v>
      </c>
      <c r="S169" s="33" t="s">
        <v>435</v>
      </c>
      <c r="T169" s="55">
        <v>351000000</v>
      </c>
      <c r="U169" s="33" t="s">
        <v>301</v>
      </c>
      <c r="V169" s="33" t="s">
        <v>301</v>
      </c>
      <c r="W169" s="33">
        <v>0</v>
      </c>
      <c r="X169" s="51" t="s">
        <v>433</v>
      </c>
      <c r="Y169" s="50"/>
    </row>
    <row r="170" spans="1:25" ht="25.5" x14ac:dyDescent="0.2">
      <c r="A170" s="51">
        <v>161</v>
      </c>
      <c r="B170" s="33" t="s">
        <v>28</v>
      </c>
      <c r="C170" s="45" t="s">
        <v>388</v>
      </c>
      <c r="D170" s="50" t="s">
        <v>449</v>
      </c>
      <c r="E170" s="37" t="s">
        <v>450</v>
      </c>
      <c r="F170" s="37" t="s">
        <v>450</v>
      </c>
      <c r="G170" s="37" t="s">
        <v>450</v>
      </c>
      <c r="H170" s="37" t="s">
        <v>450</v>
      </c>
      <c r="I170" s="37" t="s">
        <v>142</v>
      </c>
      <c r="J170" s="50" t="s">
        <v>149</v>
      </c>
      <c r="K170" s="68">
        <v>4</v>
      </c>
      <c r="L170" s="68">
        <v>15625</v>
      </c>
      <c r="M170" s="58">
        <f t="shared" si="2"/>
        <v>62500</v>
      </c>
      <c r="N170" s="50"/>
      <c r="O170" s="50"/>
      <c r="P170" s="50"/>
      <c r="Q170" s="34" t="s">
        <v>106</v>
      </c>
      <c r="R170" s="33" t="s">
        <v>434</v>
      </c>
      <c r="S170" s="33" t="s">
        <v>435</v>
      </c>
      <c r="T170" s="55">
        <v>351000000</v>
      </c>
      <c r="U170" s="33" t="s">
        <v>301</v>
      </c>
      <c r="V170" s="33" t="s">
        <v>301</v>
      </c>
      <c r="W170" s="33">
        <v>0</v>
      </c>
      <c r="X170" s="51" t="s">
        <v>433</v>
      </c>
      <c r="Y170" s="50"/>
    </row>
    <row r="171" spans="1:25" ht="25.5" x14ac:dyDescent="0.2">
      <c r="A171" s="51">
        <v>162</v>
      </c>
      <c r="B171" s="33" t="s">
        <v>28</v>
      </c>
      <c r="C171" s="45" t="s">
        <v>388</v>
      </c>
      <c r="D171" s="50" t="s">
        <v>373</v>
      </c>
      <c r="E171" s="37" t="s">
        <v>330</v>
      </c>
      <c r="F171" s="37" t="s">
        <v>330</v>
      </c>
      <c r="G171" s="37" t="s">
        <v>330</v>
      </c>
      <c r="H171" s="37" t="s">
        <v>330</v>
      </c>
      <c r="I171" s="37" t="s">
        <v>142</v>
      </c>
      <c r="J171" s="50" t="s">
        <v>149</v>
      </c>
      <c r="K171" s="68">
        <v>5</v>
      </c>
      <c r="L171" s="68">
        <v>60475.446428571398</v>
      </c>
      <c r="M171" s="58">
        <f t="shared" si="2"/>
        <v>302377.23214285698</v>
      </c>
      <c r="N171" s="50"/>
      <c r="O171" s="50"/>
      <c r="P171" s="50"/>
      <c r="Q171" s="34" t="s">
        <v>106</v>
      </c>
      <c r="R171" s="33" t="s">
        <v>434</v>
      </c>
      <c r="S171" s="33" t="s">
        <v>435</v>
      </c>
      <c r="T171" s="55">
        <v>351000000</v>
      </c>
      <c r="U171" s="33" t="s">
        <v>301</v>
      </c>
      <c r="V171" s="33" t="s">
        <v>301</v>
      </c>
      <c r="W171" s="33">
        <v>0</v>
      </c>
      <c r="X171" s="51" t="s">
        <v>433</v>
      </c>
      <c r="Y171" s="50"/>
    </row>
    <row r="172" spans="1:25" ht="25.5" x14ac:dyDescent="0.2">
      <c r="A172" s="51">
        <v>163</v>
      </c>
      <c r="B172" s="33" t="s">
        <v>28</v>
      </c>
      <c r="C172" s="45" t="s">
        <v>388</v>
      </c>
      <c r="D172" s="50" t="s">
        <v>362</v>
      </c>
      <c r="E172" s="37" t="s">
        <v>331</v>
      </c>
      <c r="F172" s="37" t="s">
        <v>331</v>
      </c>
      <c r="G172" s="37" t="s">
        <v>331</v>
      </c>
      <c r="H172" s="37" t="s">
        <v>331</v>
      </c>
      <c r="I172" s="37" t="s">
        <v>142</v>
      </c>
      <c r="J172" s="50" t="s">
        <v>149</v>
      </c>
      <c r="K172" s="68">
        <v>2</v>
      </c>
      <c r="L172" s="68">
        <v>204809.82142857101</v>
      </c>
      <c r="M172" s="58">
        <f t="shared" si="2"/>
        <v>409619.64285714203</v>
      </c>
      <c r="N172" s="50"/>
      <c r="O172" s="50"/>
      <c r="P172" s="50"/>
      <c r="Q172" s="34" t="s">
        <v>100</v>
      </c>
      <c r="R172" s="33" t="s">
        <v>434</v>
      </c>
      <c r="S172" s="33" t="s">
        <v>435</v>
      </c>
      <c r="T172" s="55">
        <v>351000000</v>
      </c>
      <c r="U172" s="33" t="s">
        <v>301</v>
      </c>
      <c r="V172" s="33" t="s">
        <v>301</v>
      </c>
      <c r="W172" s="33">
        <v>0</v>
      </c>
      <c r="X172" s="51" t="s">
        <v>433</v>
      </c>
      <c r="Y172" s="50"/>
    </row>
    <row r="173" spans="1:25" ht="25.5" x14ac:dyDescent="0.2">
      <c r="A173" s="51">
        <v>164</v>
      </c>
      <c r="B173" s="33" t="s">
        <v>28</v>
      </c>
      <c r="C173" s="45" t="s">
        <v>388</v>
      </c>
      <c r="D173" s="50" t="s">
        <v>377</v>
      </c>
      <c r="E173" s="37" t="s">
        <v>332</v>
      </c>
      <c r="F173" s="37" t="s">
        <v>332</v>
      </c>
      <c r="G173" s="37" t="s">
        <v>332</v>
      </c>
      <c r="H173" s="37" t="s">
        <v>332</v>
      </c>
      <c r="I173" s="37" t="s">
        <v>142</v>
      </c>
      <c r="J173" s="50" t="s">
        <v>149</v>
      </c>
      <c r="K173" s="68">
        <v>1</v>
      </c>
      <c r="L173" s="68">
        <v>33750</v>
      </c>
      <c r="M173" s="58">
        <f t="shared" si="2"/>
        <v>33750</v>
      </c>
      <c r="N173" s="50"/>
      <c r="O173" s="50"/>
      <c r="P173" s="50"/>
      <c r="Q173" s="34" t="s">
        <v>106</v>
      </c>
      <c r="R173" s="33" t="s">
        <v>434</v>
      </c>
      <c r="S173" s="33" t="s">
        <v>435</v>
      </c>
      <c r="T173" s="55">
        <v>351000000</v>
      </c>
      <c r="U173" s="33" t="s">
        <v>58</v>
      </c>
      <c r="V173" s="33" t="s">
        <v>301</v>
      </c>
      <c r="W173" s="33">
        <v>0</v>
      </c>
      <c r="X173" s="51" t="s">
        <v>433</v>
      </c>
      <c r="Y173" s="50"/>
    </row>
    <row r="174" spans="1:25" ht="25.5" x14ac:dyDescent="0.2">
      <c r="A174" s="51">
        <v>165</v>
      </c>
      <c r="B174" s="33" t="s">
        <v>28</v>
      </c>
      <c r="C174" s="45" t="s">
        <v>388</v>
      </c>
      <c r="D174" s="50" t="s">
        <v>451</v>
      </c>
      <c r="E174" s="37" t="s">
        <v>452</v>
      </c>
      <c r="F174" s="37" t="s">
        <v>452</v>
      </c>
      <c r="G174" s="37" t="s">
        <v>452</v>
      </c>
      <c r="H174" s="37" t="s">
        <v>452</v>
      </c>
      <c r="I174" s="37" t="s">
        <v>142</v>
      </c>
      <c r="J174" s="50" t="s">
        <v>300</v>
      </c>
      <c r="K174" s="68">
        <v>12</v>
      </c>
      <c r="L174" s="68">
        <v>4464.2857142857101</v>
      </c>
      <c r="M174" s="58">
        <f t="shared" si="2"/>
        <v>53571.428571428522</v>
      </c>
      <c r="N174" s="50"/>
      <c r="O174" s="50"/>
      <c r="P174" s="50"/>
      <c r="Q174" s="34" t="s">
        <v>106</v>
      </c>
      <c r="R174" s="33" t="s">
        <v>434</v>
      </c>
      <c r="S174" s="33" t="s">
        <v>435</v>
      </c>
      <c r="T174" s="55">
        <v>351000000</v>
      </c>
      <c r="U174" s="33" t="s">
        <v>301</v>
      </c>
      <c r="V174" s="33" t="s">
        <v>301</v>
      </c>
      <c r="W174" s="33">
        <v>0</v>
      </c>
      <c r="X174" s="51" t="s">
        <v>433</v>
      </c>
      <c r="Y174" s="50"/>
    </row>
    <row r="175" spans="1:25" ht="25.5" x14ac:dyDescent="0.2">
      <c r="A175" s="51">
        <v>166</v>
      </c>
      <c r="B175" s="33" t="s">
        <v>28</v>
      </c>
      <c r="C175" s="45" t="s">
        <v>388</v>
      </c>
      <c r="D175" s="50" t="s">
        <v>453</v>
      </c>
      <c r="E175" s="37" t="s">
        <v>454</v>
      </c>
      <c r="F175" s="37" t="s">
        <v>454</v>
      </c>
      <c r="G175" s="37" t="s">
        <v>454</v>
      </c>
      <c r="H175" s="37" t="s">
        <v>454</v>
      </c>
      <c r="I175" s="37" t="s">
        <v>142</v>
      </c>
      <c r="J175" s="50" t="s">
        <v>149</v>
      </c>
      <c r="K175" s="68">
        <v>12</v>
      </c>
      <c r="L175" s="68">
        <v>8928.5714285714294</v>
      </c>
      <c r="M175" s="58">
        <f t="shared" si="2"/>
        <v>107142.85714285716</v>
      </c>
      <c r="N175" s="50"/>
      <c r="O175" s="50"/>
      <c r="P175" s="50"/>
      <c r="Q175" s="34" t="s">
        <v>106</v>
      </c>
      <c r="R175" s="33" t="s">
        <v>434</v>
      </c>
      <c r="S175" s="33" t="s">
        <v>435</v>
      </c>
      <c r="T175" s="55">
        <v>351000000</v>
      </c>
      <c r="U175" s="33" t="s">
        <v>58</v>
      </c>
      <c r="V175" s="33" t="s">
        <v>301</v>
      </c>
      <c r="W175" s="33">
        <v>0</v>
      </c>
      <c r="X175" s="51" t="s">
        <v>433</v>
      </c>
      <c r="Y175" s="50"/>
    </row>
    <row r="176" spans="1:25" ht="25.5" x14ac:dyDescent="0.2">
      <c r="A176" s="51">
        <v>167</v>
      </c>
      <c r="B176" s="33" t="s">
        <v>28</v>
      </c>
      <c r="C176" s="45" t="s">
        <v>388</v>
      </c>
      <c r="D176" s="50" t="s">
        <v>455</v>
      </c>
      <c r="E176" s="37" t="s">
        <v>334</v>
      </c>
      <c r="F176" s="37" t="s">
        <v>334</v>
      </c>
      <c r="G176" s="37" t="s">
        <v>334</v>
      </c>
      <c r="H176" s="37" t="s">
        <v>334</v>
      </c>
      <c r="I176" s="37" t="s">
        <v>142</v>
      </c>
      <c r="J176" s="50" t="s">
        <v>149</v>
      </c>
      <c r="K176" s="68">
        <v>4</v>
      </c>
      <c r="L176" s="68">
        <v>1832.5892857142901</v>
      </c>
      <c r="M176" s="58">
        <f t="shared" si="2"/>
        <v>7330.3571428571604</v>
      </c>
      <c r="N176" s="50"/>
      <c r="O176" s="50"/>
      <c r="P176" s="50"/>
      <c r="Q176" s="34" t="s">
        <v>106</v>
      </c>
      <c r="R176" s="33" t="s">
        <v>434</v>
      </c>
      <c r="S176" s="33" t="s">
        <v>435</v>
      </c>
      <c r="T176" s="55">
        <v>351000000</v>
      </c>
      <c r="U176" s="33" t="s">
        <v>301</v>
      </c>
      <c r="V176" s="33" t="s">
        <v>301</v>
      </c>
      <c r="W176" s="33">
        <v>0</v>
      </c>
      <c r="X176" s="51" t="s">
        <v>433</v>
      </c>
      <c r="Y176" s="50"/>
    </row>
    <row r="177" spans="1:25" ht="25.5" x14ac:dyDescent="0.2">
      <c r="A177" s="51">
        <v>168</v>
      </c>
      <c r="B177" s="33" t="s">
        <v>28</v>
      </c>
      <c r="C177" s="45" t="s">
        <v>388</v>
      </c>
      <c r="D177" s="50" t="s">
        <v>335</v>
      </c>
      <c r="E177" s="37" t="s">
        <v>336</v>
      </c>
      <c r="F177" s="37" t="s">
        <v>336</v>
      </c>
      <c r="G177" s="37" t="s">
        <v>336</v>
      </c>
      <c r="H177" s="37" t="s">
        <v>336</v>
      </c>
      <c r="I177" s="37" t="s">
        <v>142</v>
      </c>
      <c r="J177" s="50" t="s">
        <v>149</v>
      </c>
      <c r="K177" s="68">
        <v>10</v>
      </c>
      <c r="L177" s="68">
        <v>1339.2857142857099</v>
      </c>
      <c r="M177" s="58">
        <f t="shared" si="2"/>
        <v>13392.857142857099</v>
      </c>
      <c r="N177" s="50"/>
      <c r="O177" s="50"/>
      <c r="P177" s="50"/>
      <c r="Q177" s="34" t="s">
        <v>106</v>
      </c>
      <c r="R177" s="33" t="s">
        <v>434</v>
      </c>
      <c r="S177" s="33" t="s">
        <v>435</v>
      </c>
      <c r="T177" s="55">
        <v>351000000</v>
      </c>
      <c r="U177" s="33" t="s">
        <v>58</v>
      </c>
      <c r="V177" s="33" t="s">
        <v>301</v>
      </c>
      <c r="W177" s="33">
        <v>0</v>
      </c>
      <c r="X177" s="51" t="s">
        <v>433</v>
      </c>
      <c r="Y177" s="50"/>
    </row>
    <row r="178" spans="1:25" ht="25.5" x14ac:dyDescent="0.2">
      <c r="A178" s="51">
        <v>169</v>
      </c>
      <c r="B178" s="33" t="s">
        <v>28</v>
      </c>
      <c r="C178" s="45" t="s">
        <v>388</v>
      </c>
      <c r="D178" s="50" t="s">
        <v>333</v>
      </c>
      <c r="E178" s="37" t="s">
        <v>337</v>
      </c>
      <c r="F178" s="37" t="s">
        <v>337</v>
      </c>
      <c r="G178" s="37" t="s">
        <v>337</v>
      </c>
      <c r="H178" s="37" t="s">
        <v>337</v>
      </c>
      <c r="I178" s="37" t="s">
        <v>142</v>
      </c>
      <c r="J178" s="50" t="s">
        <v>149</v>
      </c>
      <c r="K178" s="68">
        <v>8</v>
      </c>
      <c r="L178" s="68">
        <v>3017.8571428571399</v>
      </c>
      <c r="M178" s="58">
        <f t="shared" si="2"/>
        <v>24142.857142857119</v>
      </c>
      <c r="N178" s="50"/>
      <c r="O178" s="50"/>
      <c r="P178" s="50"/>
      <c r="Q178" s="34" t="s">
        <v>100</v>
      </c>
      <c r="R178" s="33" t="s">
        <v>434</v>
      </c>
      <c r="S178" s="33" t="s">
        <v>435</v>
      </c>
      <c r="T178" s="55">
        <v>351000000</v>
      </c>
      <c r="U178" s="33" t="s">
        <v>301</v>
      </c>
      <c r="V178" s="33" t="s">
        <v>301</v>
      </c>
      <c r="W178" s="33">
        <v>0</v>
      </c>
      <c r="X178" s="51" t="s">
        <v>433</v>
      </c>
      <c r="Y178" s="50"/>
    </row>
    <row r="179" spans="1:25" ht="25.5" x14ac:dyDescent="0.2">
      <c r="A179" s="51">
        <v>170</v>
      </c>
      <c r="B179" s="33" t="s">
        <v>28</v>
      </c>
      <c r="C179" s="45" t="s">
        <v>388</v>
      </c>
      <c r="D179" s="50" t="s">
        <v>333</v>
      </c>
      <c r="E179" s="37" t="s">
        <v>338</v>
      </c>
      <c r="F179" s="37" t="s">
        <v>338</v>
      </c>
      <c r="G179" s="37" t="s">
        <v>338</v>
      </c>
      <c r="H179" s="37" t="s">
        <v>338</v>
      </c>
      <c r="I179" s="37" t="s">
        <v>142</v>
      </c>
      <c r="J179" s="50" t="s">
        <v>149</v>
      </c>
      <c r="K179" s="68">
        <v>8</v>
      </c>
      <c r="L179" s="68">
        <v>15178.5714285714</v>
      </c>
      <c r="M179" s="58">
        <f t="shared" si="2"/>
        <v>121428.5714285712</v>
      </c>
      <c r="N179" s="50"/>
      <c r="O179" s="50"/>
      <c r="P179" s="50"/>
      <c r="Q179" s="34" t="s">
        <v>106</v>
      </c>
      <c r="R179" s="33" t="s">
        <v>434</v>
      </c>
      <c r="S179" s="33" t="s">
        <v>435</v>
      </c>
      <c r="T179" s="55">
        <v>351000000</v>
      </c>
      <c r="U179" s="33" t="s">
        <v>301</v>
      </c>
      <c r="V179" s="33" t="s">
        <v>301</v>
      </c>
      <c r="W179" s="33">
        <v>0</v>
      </c>
      <c r="X179" s="51" t="s">
        <v>433</v>
      </c>
      <c r="Y179" s="50"/>
    </row>
    <row r="180" spans="1:25" ht="25.5" x14ac:dyDescent="0.2">
      <c r="A180" s="51">
        <v>171</v>
      </c>
      <c r="B180" s="33" t="s">
        <v>28</v>
      </c>
      <c r="C180" s="45" t="s">
        <v>388</v>
      </c>
      <c r="D180" s="50" t="s">
        <v>456</v>
      </c>
      <c r="E180" s="37" t="s">
        <v>457</v>
      </c>
      <c r="F180" s="37" t="s">
        <v>457</v>
      </c>
      <c r="G180" s="37" t="s">
        <v>457</v>
      </c>
      <c r="H180" s="37" t="s">
        <v>457</v>
      </c>
      <c r="I180" s="37" t="s">
        <v>142</v>
      </c>
      <c r="J180" s="50" t="s">
        <v>149</v>
      </c>
      <c r="K180" s="68">
        <v>2</v>
      </c>
      <c r="L180" s="68">
        <v>85971.973214285696</v>
      </c>
      <c r="M180" s="58">
        <f t="shared" si="2"/>
        <v>171943.94642857139</v>
      </c>
      <c r="N180" s="50"/>
      <c r="O180" s="50"/>
      <c r="P180" s="50"/>
      <c r="Q180" s="34" t="s">
        <v>100</v>
      </c>
      <c r="R180" s="33" t="s">
        <v>434</v>
      </c>
      <c r="S180" s="33" t="s">
        <v>435</v>
      </c>
      <c r="T180" s="55">
        <v>351000000</v>
      </c>
      <c r="U180" s="33" t="s">
        <v>301</v>
      </c>
      <c r="V180" s="33" t="s">
        <v>301</v>
      </c>
      <c r="W180" s="33">
        <v>0</v>
      </c>
      <c r="X180" s="51" t="s">
        <v>433</v>
      </c>
      <c r="Y180" s="50"/>
    </row>
    <row r="181" spans="1:25" ht="25.5" x14ac:dyDescent="0.2">
      <c r="A181" s="51">
        <v>172</v>
      </c>
      <c r="B181" s="33" t="s">
        <v>28</v>
      </c>
      <c r="C181" s="45" t="s">
        <v>388</v>
      </c>
      <c r="D181" s="50" t="s">
        <v>458</v>
      </c>
      <c r="E181" s="37" t="s">
        <v>459</v>
      </c>
      <c r="F181" s="37" t="s">
        <v>459</v>
      </c>
      <c r="G181" s="37" t="s">
        <v>459</v>
      </c>
      <c r="H181" s="37" t="s">
        <v>459</v>
      </c>
      <c r="I181" s="37" t="s">
        <v>142</v>
      </c>
      <c r="J181" s="50" t="s">
        <v>149</v>
      </c>
      <c r="K181" s="68">
        <v>2</v>
      </c>
      <c r="L181" s="68">
        <v>6325</v>
      </c>
      <c r="M181" s="58">
        <f t="shared" si="2"/>
        <v>12650</v>
      </c>
      <c r="N181" s="50"/>
      <c r="O181" s="50"/>
      <c r="P181" s="50"/>
      <c r="Q181" s="34" t="s">
        <v>106</v>
      </c>
      <c r="R181" s="33" t="s">
        <v>434</v>
      </c>
      <c r="S181" s="33" t="s">
        <v>435</v>
      </c>
      <c r="T181" s="59" t="s">
        <v>387</v>
      </c>
      <c r="U181" s="33" t="s">
        <v>301</v>
      </c>
      <c r="V181" s="33" t="s">
        <v>301</v>
      </c>
      <c r="W181" s="33">
        <v>0</v>
      </c>
      <c r="X181" s="51" t="s">
        <v>433</v>
      </c>
      <c r="Y181" s="50"/>
    </row>
    <row r="182" spans="1:25" ht="25.5" x14ac:dyDescent="0.2">
      <c r="A182" s="51">
        <v>173</v>
      </c>
      <c r="B182" s="33" t="s">
        <v>28</v>
      </c>
      <c r="C182" s="45" t="s">
        <v>388</v>
      </c>
      <c r="D182" s="50" t="s">
        <v>458</v>
      </c>
      <c r="E182" s="37" t="s">
        <v>339</v>
      </c>
      <c r="F182" s="37" t="s">
        <v>339</v>
      </c>
      <c r="G182" s="37" t="s">
        <v>339</v>
      </c>
      <c r="H182" s="37" t="s">
        <v>339</v>
      </c>
      <c r="I182" s="37" t="s">
        <v>142</v>
      </c>
      <c r="J182" s="50" t="s">
        <v>149</v>
      </c>
      <c r="K182" s="68">
        <v>2</v>
      </c>
      <c r="L182" s="68">
        <v>4464.2857142857101</v>
      </c>
      <c r="M182" s="58">
        <f t="shared" si="2"/>
        <v>8928.5714285714203</v>
      </c>
      <c r="N182" s="50"/>
      <c r="O182" s="50"/>
      <c r="P182" s="50"/>
      <c r="Q182" s="34" t="s">
        <v>106</v>
      </c>
      <c r="R182" s="33" t="s">
        <v>434</v>
      </c>
      <c r="S182" s="33" t="s">
        <v>435</v>
      </c>
      <c r="T182" s="55">
        <v>351000000</v>
      </c>
      <c r="U182" s="33" t="s">
        <v>301</v>
      </c>
      <c r="V182" s="33" t="s">
        <v>301</v>
      </c>
      <c r="W182" s="33">
        <v>0</v>
      </c>
      <c r="X182" s="51" t="s">
        <v>433</v>
      </c>
      <c r="Y182" s="50"/>
    </row>
    <row r="183" spans="1:25" ht="25.5" x14ac:dyDescent="0.2">
      <c r="A183" s="51">
        <v>174</v>
      </c>
      <c r="B183" s="33" t="s">
        <v>28</v>
      </c>
      <c r="C183" s="45" t="s">
        <v>388</v>
      </c>
      <c r="D183" s="50" t="s">
        <v>460</v>
      </c>
      <c r="E183" s="37" t="s">
        <v>340</v>
      </c>
      <c r="F183" s="37" t="s">
        <v>340</v>
      </c>
      <c r="G183" s="37" t="s">
        <v>340</v>
      </c>
      <c r="H183" s="37" t="s">
        <v>340</v>
      </c>
      <c r="I183" s="37" t="s">
        <v>142</v>
      </c>
      <c r="J183" s="50" t="s">
        <v>149</v>
      </c>
      <c r="K183" s="68">
        <v>8</v>
      </c>
      <c r="L183" s="68">
        <v>508.92857142857099</v>
      </c>
      <c r="M183" s="58">
        <f t="shared" si="2"/>
        <v>4071.4285714285679</v>
      </c>
      <c r="N183" s="50"/>
      <c r="O183" s="50"/>
      <c r="P183" s="50"/>
      <c r="Q183" s="34" t="s">
        <v>106</v>
      </c>
      <c r="R183" s="33" t="s">
        <v>434</v>
      </c>
      <c r="S183" s="33" t="s">
        <v>435</v>
      </c>
      <c r="T183" s="55">
        <v>351000000</v>
      </c>
      <c r="U183" s="33" t="s">
        <v>58</v>
      </c>
      <c r="V183" s="33" t="s">
        <v>301</v>
      </c>
      <c r="W183" s="33">
        <v>0</v>
      </c>
      <c r="X183" s="51" t="s">
        <v>433</v>
      </c>
      <c r="Y183" s="50"/>
    </row>
    <row r="184" spans="1:25" ht="25.5" x14ac:dyDescent="0.2">
      <c r="A184" s="51">
        <v>175</v>
      </c>
      <c r="B184" s="33" t="s">
        <v>28</v>
      </c>
      <c r="C184" s="45" t="s">
        <v>388</v>
      </c>
      <c r="D184" s="50" t="s">
        <v>461</v>
      </c>
      <c r="E184" s="37" t="s">
        <v>341</v>
      </c>
      <c r="F184" s="37" t="s">
        <v>341</v>
      </c>
      <c r="G184" s="37" t="s">
        <v>341</v>
      </c>
      <c r="H184" s="37" t="s">
        <v>341</v>
      </c>
      <c r="I184" s="37" t="s">
        <v>142</v>
      </c>
      <c r="J184" s="50" t="s">
        <v>149</v>
      </c>
      <c r="K184" s="68">
        <v>5</v>
      </c>
      <c r="L184" s="68">
        <v>471.25</v>
      </c>
      <c r="M184" s="58">
        <f t="shared" si="2"/>
        <v>2356.25</v>
      </c>
      <c r="N184" s="50"/>
      <c r="O184" s="50"/>
      <c r="P184" s="50"/>
      <c r="Q184" s="34" t="s">
        <v>106</v>
      </c>
      <c r="R184" s="33" t="s">
        <v>434</v>
      </c>
      <c r="S184" s="33" t="s">
        <v>435</v>
      </c>
      <c r="T184" s="55">
        <v>351000000</v>
      </c>
      <c r="U184" s="33" t="s">
        <v>301</v>
      </c>
      <c r="V184" s="33" t="s">
        <v>301</v>
      </c>
      <c r="W184" s="33">
        <v>0</v>
      </c>
      <c r="X184" s="51" t="s">
        <v>433</v>
      </c>
      <c r="Y184" s="50"/>
    </row>
    <row r="185" spans="1:25" ht="25.5" x14ac:dyDescent="0.2">
      <c r="A185" s="51">
        <v>176</v>
      </c>
      <c r="B185" s="33" t="s">
        <v>28</v>
      </c>
      <c r="C185" s="45" t="s">
        <v>388</v>
      </c>
      <c r="D185" s="50" t="s">
        <v>342</v>
      </c>
      <c r="E185" s="37" t="s">
        <v>343</v>
      </c>
      <c r="F185" s="37" t="s">
        <v>343</v>
      </c>
      <c r="G185" s="37" t="s">
        <v>343</v>
      </c>
      <c r="H185" s="37" t="s">
        <v>343</v>
      </c>
      <c r="I185" s="37" t="s">
        <v>142</v>
      </c>
      <c r="J185" s="50" t="s">
        <v>149</v>
      </c>
      <c r="K185" s="68">
        <v>12</v>
      </c>
      <c r="L185" s="68">
        <v>17515.178571428602</v>
      </c>
      <c r="M185" s="58">
        <f t="shared" si="2"/>
        <v>210182.14285714322</v>
      </c>
      <c r="N185" s="50"/>
      <c r="O185" s="50"/>
      <c r="P185" s="50"/>
      <c r="Q185" s="34" t="s">
        <v>106</v>
      </c>
      <c r="R185" s="33" t="s">
        <v>434</v>
      </c>
      <c r="S185" s="33" t="s">
        <v>435</v>
      </c>
      <c r="T185" s="55">
        <v>351000000</v>
      </c>
      <c r="U185" s="33" t="s">
        <v>58</v>
      </c>
      <c r="V185" s="33" t="s">
        <v>301</v>
      </c>
      <c r="W185" s="33">
        <v>0</v>
      </c>
      <c r="X185" s="51" t="s">
        <v>433</v>
      </c>
      <c r="Y185" s="50"/>
    </row>
    <row r="186" spans="1:25" ht="25.5" x14ac:dyDescent="0.2">
      <c r="A186" s="51">
        <v>177</v>
      </c>
      <c r="B186" s="33" t="s">
        <v>28</v>
      </c>
      <c r="C186" s="45" t="s">
        <v>388</v>
      </c>
      <c r="D186" s="50" t="s">
        <v>462</v>
      </c>
      <c r="E186" s="37" t="s">
        <v>344</v>
      </c>
      <c r="F186" s="37" t="s">
        <v>344</v>
      </c>
      <c r="G186" s="37" t="s">
        <v>344</v>
      </c>
      <c r="H186" s="37" t="s">
        <v>344</v>
      </c>
      <c r="I186" s="37" t="s">
        <v>142</v>
      </c>
      <c r="J186" s="50" t="s">
        <v>300</v>
      </c>
      <c r="K186" s="68">
        <v>3</v>
      </c>
      <c r="L186" s="68">
        <v>5800</v>
      </c>
      <c r="M186" s="58">
        <f t="shared" si="2"/>
        <v>17400</v>
      </c>
      <c r="N186" s="50"/>
      <c r="O186" s="50"/>
      <c r="P186" s="50"/>
      <c r="Q186" s="34" t="s">
        <v>100</v>
      </c>
      <c r="R186" s="33" t="s">
        <v>434</v>
      </c>
      <c r="S186" s="33" t="s">
        <v>435</v>
      </c>
      <c r="T186" s="55">
        <v>351000000</v>
      </c>
      <c r="U186" s="33" t="s">
        <v>301</v>
      </c>
      <c r="V186" s="33" t="s">
        <v>301</v>
      </c>
      <c r="W186" s="33">
        <v>0</v>
      </c>
      <c r="X186" s="51" t="s">
        <v>433</v>
      </c>
      <c r="Y186" s="50"/>
    </row>
    <row r="187" spans="1:25" ht="25.5" x14ac:dyDescent="0.2">
      <c r="A187" s="51">
        <v>178</v>
      </c>
      <c r="B187" s="33" t="s">
        <v>28</v>
      </c>
      <c r="C187" s="45" t="s">
        <v>388</v>
      </c>
      <c r="D187" s="50" t="s">
        <v>462</v>
      </c>
      <c r="E187" s="37" t="s">
        <v>463</v>
      </c>
      <c r="F187" s="37" t="s">
        <v>463</v>
      </c>
      <c r="G187" s="37" t="s">
        <v>463</v>
      </c>
      <c r="H187" s="37" t="s">
        <v>463</v>
      </c>
      <c r="I187" s="37" t="s">
        <v>142</v>
      </c>
      <c r="J187" s="50" t="s">
        <v>300</v>
      </c>
      <c r="K187" s="68">
        <v>3</v>
      </c>
      <c r="L187" s="68">
        <v>6696.4285714285697</v>
      </c>
      <c r="M187" s="58">
        <f t="shared" si="2"/>
        <v>20089.28571428571</v>
      </c>
      <c r="N187" s="50"/>
      <c r="O187" s="50"/>
      <c r="P187" s="50"/>
      <c r="Q187" s="34" t="s">
        <v>106</v>
      </c>
      <c r="R187" s="33" t="s">
        <v>434</v>
      </c>
      <c r="S187" s="33" t="s">
        <v>435</v>
      </c>
      <c r="T187" s="55">
        <v>351000000</v>
      </c>
      <c r="U187" s="33" t="s">
        <v>58</v>
      </c>
      <c r="V187" s="33" t="s">
        <v>301</v>
      </c>
      <c r="W187" s="33">
        <v>0</v>
      </c>
      <c r="X187" s="51" t="s">
        <v>433</v>
      </c>
      <c r="Y187" s="50"/>
    </row>
    <row r="188" spans="1:25" ht="25.5" x14ac:dyDescent="0.2">
      <c r="A188" s="51">
        <v>179</v>
      </c>
      <c r="B188" s="33" t="s">
        <v>28</v>
      </c>
      <c r="C188" s="45" t="s">
        <v>388</v>
      </c>
      <c r="D188" s="50" t="s">
        <v>464</v>
      </c>
      <c r="E188" s="37" t="s">
        <v>465</v>
      </c>
      <c r="F188" s="37" t="s">
        <v>465</v>
      </c>
      <c r="G188" s="37" t="s">
        <v>465</v>
      </c>
      <c r="H188" s="37" t="s">
        <v>465</v>
      </c>
      <c r="I188" s="37" t="s">
        <v>142</v>
      </c>
      <c r="J188" s="50" t="s">
        <v>149</v>
      </c>
      <c r="K188" s="68">
        <v>12</v>
      </c>
      <c r="L188" s="68">
        <v>44.642857142857103</v>
      </c>
      <c r="M188" s="58">
        <f t="shared" si="2"/>
        <v>535.71428571428521</v>
      </c>
      <c r="N188" s="50"/>
      <c r="O188" s="50"/>
      <c r="P188" s="50"/>
      <c r="Q188" s="34" t="s">
        <v>106</v>
      </c>
      <c r="R188" s="33" t="s">
        <v>434</v>
      </c>
      <c r="S188" s="33" t="s">
        <v>435</v>
      </c>
      <c r="T188" s="55">
        <v>351000000</v>
      </c>
      <c r="U188" s="33" t="s">
        <v>58</v>
      </c>
      <c r="V188" s="33" t="s">
        <v>301</v>
      </c>
      <c r="W188" s="33">
        <v>0</v>
      </c>
      <c r="X188" s="51" t="s">
        <v>433</v>
      </c>
      <c r="Y188" s="50"/>
    </row>
    <row r="189" spans="1:25" ht="25.5" x14ac:dyDescent="0.2">
      <c r="A189" s="51">
        <v>180</v>
      </c>
      <c r="B189" s="33" t="s">
        <v>28</v>
      </c>
      <c r="C189" s="45" t="s">
        <v>388</v>
      </c>
      <c r="D189" s="50" t="s">
        <v>466</v>
      </c>
      <c r="E189" s="37" t="s">
        <v>345</v>
      </c>
      <c r="F189" s="37" t="s">
        <v>345</v>
      </c>
      <c r="G189" s="37" t="s">
        <v>345</v>
      </c>
      <c r="H189" s="37" t="s">
        <v>345</v>
      </c>
      <c r="I189" s="37" t="s">
        <v>142</v>
      </c>
      <c r="J189" s="50" t="s">
        <v>149</v>
      </c>
      <c r="K189" s="68">
        <v>6</v>
      </c>
      <c r="L189" s="68">
        <v>181.25</v>
      </c>
      <c r="M189" s="58">
        <f t="shared" si="2"/>
        <v>1087.5</v>
      </c>
      <c r="N189" s="50"/>
      <c r="O189" s="50"/>
      <c r="P189" s="50"/>
      <c r="Q189" s="34" t="s">
        <v>106</v>
      </c>
      <c r="R189" s="33" t="s">
        <v>434</v>
      </c>
      <c r="S189" s="33" t="s">
        <v>435</v>
      </c>
      <c r="T189" s="55">
        <v>351000000</v>
      </c>
      <c r="U189" s="33" t="s">
        <v>301</v>
      </c>
      <c r="V189" s="33" t="s">
        <v>301</v>
      </c>
      <c r="W189" s="33">
        <v>0</v>
      </c>
      <c r="X189" s="51" t="s">
        <v>433</v>
      </c>
      <c r="Y189" s="50"/>
    </row>
    <row r="190" spans="1:25" ht="25.5" x14ac:dyDescent="0.2">
      <c r="A190" s="51">
        <v>181</v>
      </c>
      <c r="B190" s="33" t="s">
        <v>28</v>
      </c>
      <c r="C190" s="45" t="s">
        <v>388</v>
      </c>
      <c r="D190" s="50" t="s">
        <v>346</v>
      </c>
      <c r="E190" s="37" t="s">
        <v>347</v>
      </c>
      <c r="F190" s="37" t="s">
        <v>347</v>
      </c>
      <c r="G190" s="37" t="s">
        <v>347</v>
      </c>
      <c r="H190" s="37" t="s">
        <v>347</v>
      </c>
      <c r="I190" s="37" t="s">
        <v>142</v>
      </c>
      <c r="J190" s="50" t="s">
        <v>149</v>
      </c>
      <c r="K190" s="68">
        <v>2</v>
      </c>
      <c r="L190" s="68">
        <v>133928.57142857101</v>
      </c>
      <c r="M190" s="58">
        <f t="shared" si="2"/>
        <v>267857.14285714203</v>
      </c>
      <c r="N190" s="50"/>
      <c r="O190" s="50"/>
      <c r="P190" s="50"/>
      <c r="Q190" s="34" t="s">
        <v>106</v>
      </c>
      <c r="R190" s="33" t="s">
        <v>434</v>
      </c>
      <c r="S190" s="33" t="s">
        <v>435</v>
      </c>
      <c r="T190" s="55">
        <v>351000000</v>
      </c>
      <c r="U190" s="33" t="s">
        <v>301</v>
      </c>
      <c r="V190" s="33" t="s">
        <v>301</v>
      </c>
      <c r="W190" s="33">
        <v>0</v>
      </c>
      <c r="X190" s="51" t="s">
        <v>433</v>
      </c>
      <c r="Y190" s="50"/>
    </row>
    <row r="191" spans="1:25" ht="25.5" x14ac:dyDescent="0.2">
      <c r="A191" s="51">
        <v>182</v>
      </c>
      <c r="B191" s="33" t="s">
        <v>28</v>
      </c>
      <c r="C191" s="45" t="s">
        <v>388</v>
      </c>
      <c r="D191" s="50" t="s">
        <v>346</v>
      </c>
      <c r="E191" s="37" t="s">
        <v>348</v>
      </c>
      <c r="F191" s="37" t="s">
        <v>348</v>
      </c>
      <c r="G191" s="37" t="s">
        <v>348</v>
      </c>
      <c r="H191" s="37" t="s">
        <v>348</v>
      </c>
      <c r="I191" s="37" t="s">
        <v>142</v>
      </c>
      <c r="J191" s="50" t="s">
        <v>149</v>
      </c>
      <c r="K191" s="68">
        <v>2</v>
      </c>
      <c r="L191" s="68">
        <v>40565.401785714297</v>
      </c>
      <c r="M191" s="58">
        <f t="shared" si="2"/>
        <v>81130.803571428594</v>
      </c>
      <c r="N191" s="50"/>
      <c r="O191" s="50"/>
      <c r="P191" s="50"/>
      <c r="Q191" s="34" t="s">
        <v>106</v>
      </c>
      <c r="R191" s="33" t="s">
        <v>434</v>
      </c>
      <c r="S191" s="33" t="s">
        <v>435</v>
      </c>
      <c r="T191" s="55">
        <v>351000000</v>
      </c>
      <c r="U191" s="33" t="s">
        <v>301</v>
      </c>
      <c r="V191" s="33" t="s">
        <v>301</v>
      </c>
      <c r="W191" s="33">
        <v>0</v>
      </c>
      <c r="X191" s="51" t="s">
        <v>433</v>
      </c>
      <c r="Y191" s="50"/>
    </row>
    <row r="192" spans="1:25" ht="25.5" x14ac:dyDescent="0.2">
      <c r="A192" s="51">
        <v>183</v>
      </c>
      <c r="B192" s="33" t="s">
        <v>28</v>
      </c>
      <c r="C192" s="45" t="s">
        <v>388</v>
      </c>
      <c r="D192" s="50" t="s">
        <v>467</v>
      </c>
      <c r="E192" s="37" t="s">
        <v>349</v>
      </c>
      <c r="F192" s="37" t="s">
        <v>349</v>
      </c>
      <c r="G192" s="37" t="s">
        <v>349</v>
      </c>
      <c r="H192" s="37" t="s">
        <v>349</v>
      </c>
      <c r="I192" s="37" t="s">
        <v>142</v>
      </c>
      <c r="J192" s="50" t="s">
        <v>149</v>
      </c>
      <c r="K192" s="68">
        <v>2</v>
      </c>
      <c r="L192" s="68">
        <v>16914.25</v>
      </c>
      <c r="M192" s="58">
        <f t="shared" si="2"/>
        <v>33828.5</v>
      </c>
      <c r="N192" s="50"/>
      <c r="O192" s="50"/>
      <c r="P192" s="50"/>
      <c r="Q192" s="34" t="s">
        <v>100</v>
      </c>
      <c r="R192" s="33" t="s">
        <v>434</v>
      </c>
      <c r="S192" s="33" t="s">
        <v>435</v>
      </c>
      <c r="T192" s="55">
        <v>351000000</v>
      </c>
      <c r="U192" s="33" t="s">
        <v>301</v>
      </c>
      <c r="V192" s="33" t="s">
        <v>301</v>
      </c>
      <c r="W192" s="33">
        <v>0</v>
      </c>
      <c r="X192" s="51" t="s">
        <v>433</v>
      </c>
      <c r="Y192" s="50"/>
    </row>
    <row r="193" spans="1:25" ht="25.5" x14ac:dyDescent="0.2">
      <c r="A193" s="51">
        <v>184</v>
      </c>
      <c r="B193" s="33" t="s">
        <v>28</v>
      </c>
      <c r="C193" s="45" t="s">
        <v>388</v>
      </c>
      <c r="D193" s="50" t="s">
        <v>468</v>
      </c>
      <c r="E193" s="37" t="s">
        <v>351</v>
      </c>
      <c r="F193" s="37" t="s">
        <v>351</v>
      </c>
      <c r="G193" s="37" t="s">
        <v>351</v>
      </c>
      <c r="H193" s="37" t="s">
        <v>351</v>
      </c>
      <c r="I193" s="37" t="s">
        <v>142</v>
      </c>
      <c r="J193" s="50" t="s">
        <v>300</v>
      </c>
      <c r="K193" s="68">
        <v>1</v>
      </c>
      <c r="L193" s="68">
        <v>3883.9285714285702</v>
      </c>
      <c r="M193" s="58">
        <f t="shared" si="2"/>
        <v>3883.9285714285702</v>
      </c>
      <c r="N193" s="50"/>
      <c r="O193" s="50"/>
      <c r="P193" s="50"/>
      <c r="Q193" s="34" t="s">
        <v>106</v>
      </c>
      <c r="R193" s="33" t="s">
        <v>434</v>
      </c>
      <c r="S193" s="33" t="s">
        <v>435</v>
      </c>
      <c r="T193" s="55">
        <v>351000000</v>
      </c>
      <c r="U193" s="33" t="s">
        <v>301</v>
      </c>
      <c r="V193" s="33" t="s">
        <v>301</v>
      </c>
      <c r="W193" s="33">
        <v>0</v>
      </c>
      <c r="X193" s="51" t="s">
        <v>433</v>
      </c>
      <c r="Y193" s="50"/>
    </row>
    <row r="194" spans="1:25" ht="25.5" x14ac:dyDescent="0.2">
      <c r="A194" s="51">
        <v>185</v>
      </c>
      <c r="B194" s="33" t="s">
        <v>28</v>
      </c>
      <c r="C194" s="45" t="s">
        <v>388</v>
      </c>
      <c r="D194" s="50" t="s">
        <v>469</v>
      </c>
      <c r="E194" s="37" t="s">
        <v>352</v>
      </c>
      <c r="F194" s="37" t="s">
        <v>352</v>
      </c>
      <c r="G194" s="37" t="s">
        <v>352</v>
      </c>
      <c r="H194" s="37" t="s">
        <v>352</v>
      </c>
      <c r="I194" s="37" t="s">
        <v>142</v>
      </c>
      <c r="J194" s="50" t="s">
        <v>300</v>
      </c>
      <c r="K194" s="68">
        <v>1</v>
      </c>
      <c r="L194" s="68">
        <v>18539.285714285699</v>
      </c>
      <c r="M194" s="58">
        <f t="shared" si="2"/>
        <v>18539.285714285699</v>
      </c>
      <c r="N194" s="50"/>
      <c r="O194" s="50"/>
      <c r="P194" s="50"/>
      <c r="Q194" s="34" t="s">
        <v>100</v>
      </c>
      <c r="R194" s="33" t="s">
        <v>434</v>
      </c>
      <c r="S194" s="33" t="s">
        <v>435</v>
      </c>
      <c r="T194" s="55">
        <v>351000000</v>
      </c>
      <c r="U194" s="33" t="s">
        <v>301</v>
      </c>
      <c r="V194" s="33" t="s">
        <v>301</v>
      </c>
      <c r="W194" s="33">
        <v>0</v>
      </c>
      <c r="X194" s="51" t="s">
        <v>433</v>
      </c>
      <c r="Y194" s="50"/>
    </row>
    <row r="195" spans="1:25" ht="25.5" x14ac:dyDescent="0.2">
      <c r="A195" s="51">
        <v>186</v>
      </c>
      <c r="B195" s="33" t="s">
        <v>28</v>
      </c>
      <c r="C195" s="45" t="s">
        <v>388</v>
      </c>
      <c r="D195" s="50" t="s">
        <v>469</v>
      </c>
      <c r="E195" s="37" t="s">
        <v>353</v>
      </c>
      <c r="F195" s="37" t="s">
        <v>353</v>
      </c>
      <c r="G195" s="37" t="s">
        <v>353</v>
      </c>
      <c r="H195" s="37" t="s">
        <v>353</v>
      </c>
      <c r="I195" s="37" t="s">
        <v>142</v>
      </c>
      <c r="J195" s="50" t="s">
        <v>300</v>
      </c>
      <c r="K195" s="68">
        <v>1</v>
      </c>
      <c r="L195" s="68">
        <v>13330.357142857099</v>
      </c>
      <c r="M195" s="58">
        <f t="shared" si="2"/>
        <v>13330.357142857099</v>
      </c>
      <c r="N195" s="50"/>
      <c r="O195" s="50"/>
      <c r="P195" s="50"/>
      <c r="Q195" s="34" t="s">
        <v>106</v>
      </c>
      <c r="R195" s="33" t="s">
        <v>434</v>
      </c>
      <c r="S195" s="33" t="s">
        <v>435</v>
      </c>
      <c r="T195" s="59" t="s">
        <v>387</v>
      </c>
      <c r="U195" s="33" t="s">
        <v>301</v>
      </c>
      <c r="V195" s="33" t="s">
        <v>301</v>
      </c>
      <c r="W195" s="33">
        <v>0</v>
      </c>
      <c r="X195" s="51" t="s">
        <v>433</v>
      </c>
      <c r="Y195" s="50"/>
    </row>
    <row r="196" spans="1:25" ht="25.5" x14ac:dyDescent="0.2">
      <c r="A196" s="51">
        <v>187</v>
      </c>
      <c r="B196" s="33" t="s">
        <v>28</v>
      </c>
      <c r="C196" s="45" t="s">
        <v>388</v>
      </c>
      <c r="D196" s="50" t="s">
        <v>373</v>
      </c>
      <c r="E196" s="37" t="s">
        <v>354</v>
      </c>
      <c r="F196" s="37" t="s">
        <v>354</v>
      </c>
      <c r="G196" s="37" t="s">
        <v>354</v>
      </c>
      <c r="H196" s="37" t="s">
        <v>354</v>
      </c>
      <c r="I196" s="37" t="s">
        <v>142</v>
      </c>
      <c r="J196" s="50" t="s">
        <v>149</v>
      </c>
      <c r="K196" s="68">
        <v>4</v>
      </c>
      <c r="L196" s="68">
        <v>8607.1428571428605</v>
      </c>
      <c r="M196" s="58">
        <f t="shared" si="2"/>
        <v>34428.571428571442</v>
      </c>
      <c r="N196" s="50"/>
      <c r="O196" s="50"/>
      <c r="P196" s="50"/>
      <c r="Q196" s="34" t="s">
        <v>106</v>
      </c>
      <c r="R196" s="33" t="s">
        <v>434</v>
      </c>
      <c r="S196" s="33" t="s">
        <v>435</v>
      </c>
      <c r="T196" s="55">
        <v>351000000</v>
      </c>
      <c r="U196" s="33" t="s">
        <v>301</v>
      </c>
      <c r="V196" s="33" t="s">
        <v>301</v>
      </c>
      <c r="W196" s="33">
        <v>0</v>
      </c>
      <c r="X196" s="51" t="s">
        <v>433</v>
      </c>
      <c r="Y196" s="50"/>
    </row>
    <row r="197" spans="1:25" ht="25.5" x14ac:dyDescent="0.2">
      <c r="A197" s="51">
        <v>188</v>
      </c>
      <c r="B197" s="33" t="s">
        <v>28</v>
      </c>
      <c r="C197" s="45" t="s">
        <v>388</v>
      </c>
      <c r="D197" s="50" t="s">
        <v>470</v>
      </c>
      <c r="E197" s="37" t="s">
        <v>356</v>
      </c>
      <c r="F197" s="37" t="s">
        <v>356</v>
      </c>
      <c r="G197" s="37" t="s">
        <v>356</v>
      </c>
      <c r="H197" s="37" t="s">
        <v>356</v>
      </c>
      <c r="I197" s="37" t="s">
        <v>142</v>
      </c>
      <c r="J197" s="50" t="s">
        <v>149</v>
      </c>
      <c r="K197" s="68">
        <v>2</v>
      </c>
      <c r="L197" s="68">
        <v>71428.571428571406</v>
      </c>
      <c r="M197" s="58">
        <f t="shared" si="2"/>
        <v>142857.14285714281</v>
      </c>
      <c r="N197" s="50"/>
      <c r="O197" s="50"/>
      <c r="P197" s="50"/>
      <c r="Q197" s="34" t="s">
        <v>106</v>
      </c>
      <c r="R197" s="33" t="s">
        <v>434</v>
      </c>
      <c r="S197" s="33" t="s">
        <v>435</v>
      </c>
      <c r="T197" s="55">
        <v>351000000</v>
      </c>
      <c r="U197" s="33" t="s">
        <v>301</v>
      </c>
      <c r="V197" s="33" t="s">
        <v>301</v>
      </c>
      <c r="W197" s="33">
        <v>0</v>
      </c>
      <c r="X197" s="51" t="s">
        <v>433</v>
      </c>
      <c r="Y197" s="50"/>
    </row>
    <row r="198" spans="1:25" ht="25.5" x14ac:dyDescent="0.2">
      <c r="A198" s="51">
        <v>189</v>
      </c>
      <c r="B198" s="33" t="s">
        <v>28</v>
      </c>
      <c r="C198" s="45" t="s">
        <v>388</v>
      </c>
      <c r="D198" s="50" t="s">
        <v>471</v>
      </c>
      <c r="E198" s="37" t="s">
        <v>357</v>
      </c>
      <c r="F198" s="37" t="s">
        <v>357</v>
      </c>
      <c r="G198" s="37" t="s">
        <v>357</v>
      </c>
      <c r="H198" s="37" t="s">
        <v>357</v>
      </c>
      <c r="I198" s="37" t="s">
        <v>142</v>
      </c>
      <c r="J198" s="50" t="s">
        <v>149</v>
      </c>
      <c r="K198" s="68">
        <v>3</v>
      </c>
      <c r="L198" s="68">
        <v>31842</v>
      </c>
      <c r="M198" s="58">
        <f t="shared" si="2"/>
        <v>95526</v>
      </c>
      <c r="N198" s="50"/>
      <c r="O198" s="50"/>
      <c r="P198" s="50"/>
      <c r="Q198" s="34" t="s">
        <v>106</v>
      </c>
      <c r="R198" s="33" t="s">
        <v>434</v>
      </c>
      <c r="S198" s="33" t="s">
        <v>435</v>
      </c>
      <c r="T198" s="55">
        <v>351000000</v>
      </c>
      <c r="U198" s="33" t="s">
        <v>301</v>
      </c>
      <c r="V198" s="33" t="s">
        <v>301</v>
      </c>
      <c r="W198" s="33">
        <v>0</v>
      </c>
      <c r="X198" s="51" t="s">
        <v>433</v>
      </c>
      <c r="Y198" s="50"/>
    </row>
    <row r="199" spans="1:25" ht="25.5" x14ac:dyDescent="0.2">
      <c r="A199" s="51">
        <v>190</v>
      </c>
      <c r="B199" s="33" t="s">
        <v>28</v>
      </c>
      <c r="C199" s="45" t="s">
        <v>388</v>
      </c>
      <c r="D199" s="50" t="s">
        <v>358</v>
      </c>
      <c r="E199" s="37" t="s">
        <v>359</v>
      </c>
      <c r="F199" s="37" t="s">
        <v>359</v>
      </c>
      <c r="G199" s="37" t="s">
        <v>359</v>
      </c>
      <c r="H199" s="37" t="s">
        <v>359</v>
      </c>
      <c r="I199" s="37" t="s">
        <v>142</v>
      </c>
      <c r="J199" s="50" t="s">
        <v>149</v>
      </c>
      <c r="K199" s="68">
        <v>1</v>
      </c>
      <c r="L199" s="68">
        <v>58414.964285714297</v>
      </c>
      <c r="M199" s="58">
        <f t="shared" si="2"/>
        <v>58414.964285714297</v>
      </c>
      <c r="N199" s="50"/>
      <c r="O199" s="50"/>
      <c r="P199" s="50"/>
      <c r="Q199" s="34" t="s">
        <v>106</v>
      </c>
      <c r="R199" s="33" t="s">
        <v>434</v>
      </c>
      <c r="S199" s="33" t="s">
        <v>435</v>
      </c>
      <c r="T199" s="55">
        <v>351000000</v>
      </c>
      <c r="U199" s="33" t="s">
        <v>301</v>
      </c>
      <c r="V199" s="33" t="s">
        <v>301</v>
      </c>
      <c r="W199" s="33">
        <v>0</v>
      </c>
      <c r="X199" s="51" t="s">
        <v>433</v>
      </c>
      <c r="Y199" s="50"/>
    </row>
    <row r="200" spans="1:25" ht="25.5" x14ac:dyDescent="0.2">
      <c r="A200" s="51">
        <v>191</v>
      </c>
      <c r="B200" s="33" t="s">
        <v>28</v>
      </c>
      <c r="C200" s="45" t="s">
        <v>388</v>
      </c>
      <c r="D200" s="50" t="s">
        <v>462</v>
      </c>
      <c r="E200" s="37" t="s">
        <v>472</v>
      </c>
      <c r="F200" s="37" t="s">
        <v>472</v>
      </c>
      <c r="G200" s="37" t="s">
        <v>472</v>
      </c>
      <c r="H200" s="37" t="s">
        <v>472</v>
      </c>
      <c r="I200" s="37" t="s">
        <v>142</v>
      </c>
      <c r="J200" s="50" t="s">
        <v>300</v>
      </c>
      <c r="K200" s="68">
        <v>2</v>
      </c>
      <c r="L200" s="68">
        <v>102313.357142857</v>
      </c>
      <c r="M200" s="58">
        <f t="shared" si="2"/>
        <v>204626.714285714</v>
      </c>
      <c r="N200" s="50"/>
      <c r="O200" s="50"/>
      <c r="P200" s="50"/>
      <c r="Q200" s="34" t="s">
        <v>100</v>
      </c>
      <c r="R200" s="33" t="s">
        <v>434</v>
      </c>
      <c r="S200" s="33" t="s">
        <v>435</v>
      </c>
      <c r="T200" s="55">
        <v>351000000</v>
      </c>
      <c r="U200" s="33" t="s">
        <v>301</v>
      </c>
      <c r="V200" s="33" t="s">
        <v>301</v>
      </c>
      <c r="W200" s="33">
        <v>0</v>
      </c>
      <c r="X200" s="51" t="s">
        <v>433</v>
      </c>
      <c r="Y200" s="50"/>
    </row>
    <row r="201" spans="1:25" ht="25.5" x14ac:dyDescent="0.2">
      <c r="A201" s="51">
        <v>192</v>
      </c>
      <c r="B201" s="33" t="s">
        <v>28</v>
      </c>
      <c r="C201" s="45" t="s">
        <v>388</v>
      </c>
      <c r="D201" s="50" t="s">
        <v>462</v>
      </c>
      <c r="E201" s="37" t="s">
        <v>473</v>
      </c>
      <c r="F201" s="37" t="s">
        <v>473</v>
      </c>
      <c r="G201" s="37" t="s">
        <v>473</v>
      </c>
      <c r="H201" s="37" t="s">
        <v>473</v>
      </c>
      <c r="I201" s="37" t="s">
        <v>142</v>
      </c>
      <c r="J201" s="50" t="s">
        <v>300</v>
      </c>
      <c r="K201" s="68">
        <v>2</v>
      </c>
      <c r="L201" s="68">
        <v>117936.607142857</v>
      </c>
      <c r="M201" s="58">
        <f t="shared" si="2"/>
        <v>235873.214285714</v>
      </c>
      <c r="N201" s="50"/>
      <c r="O201" s="50"/>
      <c r="P201" s="50"/>
      <c r="Q201" s="34" t="s">
        <v>106</v>
      </c>
      <c r="R201" s="33" t="s">
        <v>434</v>
      </c>
      <c r="S201" s="33" t="s">
        <v>435</v>
      </c>
      <c r="T201" s="55">
        <v>351000000</v>
      </c>
      <c r="U201" s="33" t="s">
        <v>301</v>
      </c>
      <c r="V201" s="33" t="s">
        <v>301</v>
      </c>
      <c r="W201" s="33">
        <v>0</v>
      </c>
      <c r="X201" s="51" t="s">
        <v>433</v>
      </c>
      <c r="Y201" s="50"/>
    </row>
    <row r="202" spans="1:25" ht="25.5" x14ac:dyDescent="0.2">
      <c r="A202" s="51">
        <v>193</v>
      </c>
      <c r="B202" s="33" t="s">
        <v>28</v>
      </c>
      <c r="C202" s="45" t="s">
        <v>388</v>
      </c>
      <c r="D202" s="50" t="s">
        <v>474</v>
      </c>
      <c r="E202" s="37" t="s">
        <v>475</v>
      </c>
      <c r="F202" s="37" t="s">
        <v>475</v>
      </c>
      <c r="G202" s="37" t="s">
        <v>475</v>
      </c>
      <c r="H202" s="37" t="s">
        <v>475</v>
      </c>
      <c r="I202" s="37" t="s">
        <v>142</v>
      </c>
      <c r="J202" s="50" t="s">
        <v>149</v>
      </c>
      <c r="K202" s="68">
        <v>2</v>
      </c>
      <c r="L202" s="68">
        <v>70070.535714285696</v>
      </c>
      <c r="M202" s="58">
        <f t="shared" si="2"/>
        <v>140141.07142857139</v>
      </c>
      <c r="N202" s="50"/>
      <c r="O202" s="50"/>
      <c r="P202" s="50"/>
      <c r="Q202" s="34" t="s">
        <v>106</v>
      </c>
      <c r="R202" s="33" t="s">
        <v>434</v>
      </c>
      <c r="S202" s="33" t="s">
        <v>435</v>
      </c>
      <c r="T202" s="55">
        <v>351000000</v>
      </c>
      <c r="U202" s="33" t="s">
        <v>301</v>
      </c>
      <c r="V202" s="33" t="s">
        <v>301</v>
      </c>
      <c r="W202" s="33">
        <v>0</v>
      </c>
      <c r="X202" s="51" t="s">
        <v>433</v>
      </c>
      <c r="Y202" s="50"/>
    </row>
    <row r="203" spans="1:25" ht="25.5" x14ac:dyDescent="0.2">
      <c r="A203" s="51">
        <v>194</v>
      </c>
      <c r="B203" s="33" t="s">
        <v>28</v>
      </c>
      <c r="C203" s="45" t="s">
        <v>388</v>
      </c>
      <c r="D203" s="50" t="s">
        <v>476</v>
      </c>
      <c r="E203" s="37" t="s">
        <v>477</v>
      </c>
      <c r="F203" s="37" t="s">
        <v>477</v>
      </c>
      <c r="G203" s="37" t="s">
        <v>477</v>
      </c>
      <c r="H203" s="37" t="s">
        <v>477</v>
      </c>
      <c r="I203" s="37" t="s">
        <v>142</v>
      </c>
      <c r="J203" s="50" t="s">
        <v>149</v>
      </c>
      <c r="K203" s="68">
        <v>1</v>
      </c>
      <c r="L203" s="68">
        <v>240178.57142857101</v>
      </c>
      <c r="M203" s="58">
        <f t="shared" ref="M203:M227" si="3">K203*L203</f>
        <v>240178.57142857101</v>
      </c>
      <c r="N203" s="50"/>
      <c r="O203" s="50"/>
      <c r="P203" s="50"/>
      <c r="Q203" s="34" t="s">
        <v>106</v>
      </c>
      <c r="R203" s="33" t="s">
        <v>434</v>
      </c>
      <c r="S203" s="33" t="s">
        <v>435</v>
      </c>
      <c r="T203" s="55">
        <v>351000000</v>
      </c>
      <c r="U203" s="33" t="s">
        <v>301</v>
      </c>
      <c r="V203" s="33" t="s">
        <v>301</v>
      </c>
      <c r="W203" s="33">
        <v>0</v>
      </c>
      <c r="X203" s="51" t="s">
        <v>433</v>
      </c>
      <c r="Y203" s="50"/>
    </row>
    <row r="204" spans="1:25" ht="25.5" x14ac:dyDescent="0.2">
      <c r="A204" s="51">
        <v>195</v>
      </c>
      <c r="B204" s="33" t="s">
        <v>28</v>
      </c>
      <c r="C204" s="45" t="s">
        <v>388</v>
      </c>
      <c r="D204" s="50" t="s">
        <v>478</v>
      </c>
      <c r="E204" s="37" t="s">
        <v>479</v>
      </c>
      <c r="F204" s="37" t="s">
        <v>479</v>
      </c>
      <c r="G204" s="37" t="s">
        <v>479</v>
      </c>
      <c r="H204" s="37" t="s">
        <v>479</v>
      </c>
      <c r="I204" s="37" t="s">
        <v>142</v>
      </c>
      <c r="J204" s="50" t="s">
        <v>149</v>
      </c>
      <c r="K204" s="68">
        <v>1</v>
      </c>
      <c r="L204" s="68">
        <v>186383.92857142899</v>
      </c>
      <c r="M204" s="58">
        <f t="shared" si="3"/>
        <v>186383.92857142899</v>
      </c>
      <c r="N204" s="50"/>
      <c r="O204" s="50"/>
      <c r="P204" s="50"/>
      <c r="Q204" s="34" t="s">
        <v>106</v>
      </c>
      <c r="R204" s="33" t="s">
        <v>434</v>
      </c>
      <c r="S204" s="33" t="s">
        <v>435</v>
      </c>
      <c r="T204" s="55">
        <v>351000000</v>
      </c>
      <c r="U204" s="33" t="s">
        <v>301</v>
      </c>
      <c r="V204" s="33" t="s">
        <v>301</v>
      </c>
      <c r="W204" s="33">
        <v>0</v>
      </c>
      <c r="X204" s="51" t="s">
        <v>433</v>
      </c>
      <c r="Y204" s="50"/>
    </row>
    <row r="205" spans="1:25" ht="25.5" x14ac:dyDescent="0.2">
      <c r="A205" s="51">
        <v>196</v>
      </c>
      <c r="B205" s="33" t="s">
        <v>28</v>
      </c>
      <c r="C205" s="45" t="s">
        <v>388</v>
      </c>
      <c r="D205" s="50" t="s">
        <v>462</v>
      </c>
      <c r="E205" s="37" t="s">
        <v>360</v>
      </c>
      <c r="F205" s="37" t="s">
        <v>360</v>
      </c>
      <c r="G205" s="37" t="s">
        <v>360</v>
      </c>
      <c r="H205" s="37" t="s">
        <v>360</v>
      </c>
      <c r="I205" s="37" t="s">
        <v>142</v>
      </c>
      <c r="J205" s="50" t="s">
        <v>300</v>
      </c>
      <c r="K205" s="68">
        <v>12</v>
      </c>
      <c r="L205" s="68">
        <v>23214.285714285699</v>
      </c>
      <c r="M205" s="58">
        <f t="shared" si="3"/>
        <v>278571.42857142841</v>
      </c>
      <c r="N205" s="50"/>
      <c r="O205" s="50"/>
      <c r="P205" s="50"/>
      <c r="Q205" s="34" t="s">
        <v>106</v>
      </c>
      <c r="R205" s="33" t="s">
        <v>434</v>
      </c>
      <c r="S205" s="33" t="s">
        <v>435</v>
      </c>
      <c r="T205" s="55">
        <v>351000000</v>
      </c>
      <c r="U205" s="33" t="s">
        <v>301</v>
      </c>
      <c r="V205" s="33" t="s">
        <v>301</v>
      </c>
      <c r="W205" s="33">
        <v>0</v>
      </c>
      <c r="X205" s="51" t="s">
        <v>433</v>
      </c>
      <c r="Y205" s="50"/>
    </row>
    <row r="206" spans="1:25" ht="25.5" x14ac:dyDescent="0.2">
      <c r="A206" s="51">
        <v>197</v>
      </c>
      <c r="B206" s="33" t="s">
        <v>28</v>
      </c>
      <c r="C206" s="45" t="s">
        <v>388</v>
      </c>
      <c r="D206" s="50" t="s">
        <v>480</v>
      </c>
      <c r="E206" s="37" t="s">
        <v>361</v>
      </c>
      <c r="F206" s="37" t="s">
        <v>361</v>
      </c>
      <c r="G206" s="37" t="s">
        <v>361</v>
      </c>
      <c r="H206" s="37" t="s">
        <v>361</v>
      </c>
      <c r="I206" s="37" t="s">
        <v>142</v>
      </c>
      <c r="J206" s="50" t="s">
        <v>149</v>
      </c>
      <c r="K206" s="68">
        <v>4</v>
      </c>
      <c r="L206" s="68">
        <v>36985.714285714297</v>
      </c>
      <c r="M206" s="58">
        <f t="shared" si="3"/>
        <v>147942.85714285719</v>
      </c>
      <c r="N206" s="50"/>
      <c r="O206" s="50"/>
      <c r="P206" s="50"/>
      <c r="Q206" s="34" t="s">
        <v>100</v>
      </c>
      <c r="R206" s="33" t="s">
        <v>434</v>
      </c>
      <c r="S206" s="33" t="s">
        <v>435</v>
      </c>
      <c r="T206" s="55">
        <v>351000000</v>
      </c>
      <c r="U206" s="33" t="s">
        <v>301</v>
      </c>
      <c r="V206" s="33" t="s">
        <v>301</v>
      </c>
      <c r="W206" s="33">
        <v>0</v>
      </c>
      <c r="X206" s="51" t="s">
        <v>433</v>
      </c>
      <c r="Y206" s="50"/>
    </row>
    <row r="207" spans="1:25" ht="38.25" x14ac:dyDescent="0.2">
      <c r="A207" s="51">
        <v>198</v>
      </c>
      <c r="B207" s="33" t="s">
        <v>28</v>
      </c>
      <c r="C207" s="45" t="s">
        <v>388</v>
      </c>
      <c r="D207" s="50" t="s">
        <v>481</v>
      </c>
      <c r="E207" s="37" t="s">
        <v>482</v>
      </c>
      <c r="F207" s="37" t="s">
        <v>482</v>
      </c>
      <c r="G207" s="37" t="s">
        <v>482</v>
      </c>
      <c r="H207" s="37" t="s">
        <v>482</v>
      </c>
      <c r="I207" s="37" t="s">
        <v>142</v>
      </c>
      <c r="J207" s="50" t="s">
        <v>149</v>
      </c>
      <c r="K207" s="68">
        <v>8</v>
      </c>
      <c r="L207" s="68">
        <v>2938.0625</v>
      </c>
      <c r="M207" s="58">
        <f t="shared" si="3"/>
        <v>23504.5</v>
      </c>
      <c r="N207" s="50"/>
      <c r="O207" s="50"/>
      <c r="P207" s="50"/>
      <c r="Q207" s="34" t="s">
        <v>106</v>
      </c>
      <c r="R207" s="33" t="s">
        <v>434</v>
      </c>
      <c r="S207" s="33" t="s">
        <v>435</v>
      </c>
      <c r="T207" s="55">
        <v>351000000</v>
      </c>
      <c r="U207" s="33" t="s">
        <v>301</v>
      </c>
      <c r="V207" s="33" t="s">
        <v>301</v>
      </c>
      <c r="W207" s="33">
        <v>0</v>
      </c>
      <c r="X207" s="51" t="s">
        <v>433</v>
      </c>
      <c r="Y207" s="50"/>
    </row>
    <row r="208" spans="1:25" ht="25.5" x14ac:dyDescent="0.2">
      <c r="A208" s="51">
        <v>199</v>
      </c>
      <c r="B208" s="33" t="s">
        <v>28</v>
      </c>
      <c r="C208" s="45" t="s">
        <v>388</v>
      </c>
      <c r="D208" s="50" t="s">
        <v>462</v>
      </c>
      <c r="E208" s="37" t="s">
        <v>363</v>
      </c>
      <c r="F208" s="37" t="s">
        <v>363</v>
      </c>
      <c r="G208" s="37" t="s">
        <v>363</v>
      </c>
      <c r="H208" s="37" t="s">
        <v>363</v>
      </c>
      <c r="I208" s="37" t="s">
        <v>142</v>
      </c>
      <c r="J208" s="50" t="s">
        <v>300</v>
      </c>
      <c r="K208" s="68">
        <v>2</v>
      </c>
      <c r="L208" s="68">
        <v>60714.285714285703</v>
      </c>
      <c r="M208" s="58">
        <f t="shared" si="3"/>
        <v>121428.57142857141</v>
      </c>
      <c r="N208" s="50"/>
      <c r="O208" s="50"/>
      <c r="P208" s="50"/>
      <c r="Q208" s="34" t="s">
        <v>100</v>
      </c>
      <c r="R208" s="33" t="s">
        <v>434</v>
      </c>
      <c r="S208" s="33" t="s">
        <v>435</v>
      </c>
      <c r="T208" s="55">
        <v>351000000</v>
      </c>
      <c r="U208" s="33" t="s">
        <v>301</v>
      </c>
      <c r="V208" s="33" t="s">
        <v>301</v>
      </c>
      <c r="W208" s="33">
        <v>0</v>
      </c>
      <c r="X208" s="51" t="s">
        <v>433</v>
      </c>
      <c r="Y208" s="50"/>
    </row>
    <row r="209" spans="1:25" ht="38.25" x14ac:dyDescent="0.2">
      <c r="A209" s="51">
        <v>200</v>
      </c>
      <c r="B209" s="33" t="s">
        <v>28</v>
      </c>
      <c r="C209" s="45" t="s">
        <v>388</v>
      </c>
      <c r="D209" s="50" t="s">
        <v>462</v>
      </c>
      <c r="E209" s="37" t="s">
        <v>483</v>
      </c>
      <c r="F209" s="37" t="s">
        <v>483</v>
      </c>
      <c r="G209" s="37" t="s">
        <v>483</v>
      </c>
      <c r="H209" s="37" t="s">
        <v>483</v>
      </c>
      <c r="I209" s="37" t="s">
        <v>142</v>
      </c>
      <c r="J209" s="50" t="s">
        <v>300</v>
      </c>
      <c r="K209" s="68">
        <v>1</v>
      </c>
      <c r="L209" s="68">
        <v>28703.571428571398</v>
      </c>
      <c r="M209" s="58">
        <f t="shared" si="3"/>
        <v>28703.571428571398</v>
      </c>
      <c r="N209" s="50"/>
      <c r="O209" s="50"/>
      <c r="P209" s="50"/>
      <c r="Q209" s="34" t="s">
        <v>106</v>
      </c>
      <c r="R209" s="33" t="s">
        <v>434</v>
      </c>
      <c r="S209" s="33" t="s">
        <v>435</v>
      </c>
      <c r="T209" s="59" t="s">
        <v>387</v>
      </c>
      <c r="U209" s="33" t="s">
        <v>301</v>
      </c>
      <c r="V209" s="33" t="s">
        <v>301</v>
      </c>
      <c r="W209" s="33">
        <v>0</v>
      </c>
      <c r="X209" s="51" t="s">
        <v>433</v>
      </c>
      <c r="Y209" s="50"/>
    </row>
    <row r="210" spans="1:25" ht="25.5" x14ac:dyDescent="0.2">
      <c r="A210" s="51">
        <v>201</v>
      </c>
      <c r="B210" s="33" t="s">
        <v>28</v>
      </c>
      <c r="C210" s="45" t="s">
        <v>388</v>
      </c>
      <c r="D210" s="50" t="s">
        <v>453</v>
      </c>
      <c r="E210" s="37" t="s">
        <v>484</v>
      </c>
      <c r="F210" s="37" t="s">
        <v>484</v>
      </c>
      <c r="G210" s="37" t="s">
        <v>484</v>
      </c>
      <c r="H210" s="37" t="s">
        <v>484</v>
      </c>
      <c r="I210" s="37" t="s">
        <v>142</v>
      </c>
      <c r="J210" s="50" t="s">
        <v>149</v>
      </c>
      <c r="K210" s="68">
        <v>2</v>
      </c>
      <c r="L210" s="68">
        <v>237080.36607142899</v>
      </c>
      <c r="M210" s="58">
        <f t="shared" si="3"/>
        <v>474160.73214285797</v>
      </c>
      <c r="N210" s="50"/>
      <c r="O210" s="50"/>
      <c r="P210" s="50"/>
      <c r="Q210" s="34" t="s">
        <v>106</v>
      </c>
      <c r="R210" s="33" t="s">
        <v>434</v>
      </c>
      <c r="S210" s="33" t="s">
        <v>435</v>
      </c>
      <c r="T210" s="55">
        <v>351000000</v>
      </c>
      <c r="U210" s="33" t="s">
        <v>301</v>
      </c>
      <c r="V210" s="33" t="s">
        <v>301</v>
      </c>
      <c r="W210" s="33">
        <v>0</v>
      </c>
      <c r="X210" s="51" t="s">
        <v>433</v>
      </c>
      <c r="Y210" s="50"/>
    </row>
    <row r="211" spans="1:25" ht="25.5" x14ac:dyDescent="0.2">
      <c r="A211" s="51">
        <v>202</v>
      </c>
      <c r="B211" s="33" t="s">
        <v>28</v>
      </c>
      <c r="C211" s="45" t="s">
        <v>388</v>
      </c>
      <c r="D211" s="50" t="s">
        <v>485</v>
      </c>
      <c r="E211" s="37" t="s">
        <v>364</v>
      </c>
      <c r="F211" s="37" t="s">
        <v>364</v>
      </c>
      <c r="G211" s="37" t="s">
        <v>364</v>
      </c>
      <c r="H211" s="37" t="s">
        <v>364</v>
      </c>
      <c r="I211" s="37" t="s">
        <v>142</v>
      </c>
      <c r="J211" s="50" t="s">
        <v>149</v>
      </c>
      <c r="K211" s="68">
        <v>1</v>
      </c>
      <c r="L211" s="68">
        <v>17857.142857142899</v>
      </c>
      <c r="M211" s="58">
        <f t="shared" si="3"/>
        <v>17857.142857142899</v>
      </c>
      <c r="N211" s="50"/>
      <c r="O211" s="50"/>
      <c r="P211" s="50"/>
      <c r="Q211" s="34" t="s">
        <v>106</v>
      </c>
      <c r="R211" s="33" t="s">
        <v>434</v>
      </c>
      <c r="S211" s="33" t="s">
        <v>435</v>
      </c>
      <c r="T211" s="55">
        <v>351000000</v>
      </c>
      <c r="U211" s="33" t="s">
        <v>301</v>
      </c>
      <c r="V211" s="33" t="s">
        <v>301</v>
      </c>
      <c r="W211" s="33">
        <v>0</v>
      </c>
      <c r="X211" s="51" t="s">
        <v>433</v>
      </c>
      <c r="Y211" s="50"/>
    </row>
    <row r="212" spans="1:25" ht="25.5" x14ac:dyDescent="0.2">
      <c r="A212" s="51">
        <v>203</v>
      </c>
      <c r="B212" s="33" t="s">
        <v>28</v>
      </c>
      <c r="C212" s="45" t="s">
        <v>388</v>
      </c>
      <c r="D212" s="50" t="s">
        <v>485</v>
      </c>
      <c r="E212" s="37" t="s">
        <v>486</v>
      </c>
      <c r="F212" s="37" t="s">
        <v>486</v>
      </c>
      <c r="G212" s="37" t="s">
        <v>486</v>
      </c>
      <c r="H212" s="37" t="s">
        <v>486</v>
      </c>
      <c r="I212" s="37" t="s">
        <v>142</v>
      </c>
      <c r="J212" s="50" t="s">
        <v>149</v>
      </c>
      <c r="K212" s="68">
        <v>1</v>
      </c>
      <c r="L212" s="68">
        <v>142597.32142857101</v>
      </c>
      <c r="M212" s="58">
        <f t="shared" si="3"/>
        <v>142597.32142857101</v>
      </c>
      <c r="N212" s="50"/>
      <c r="O212" s="50"/>
      <c r="P212" s="50"/>
      <c r="Q212" s="34" t="s">
        <v>106</v>
      </c>
      <c r="R212" s="33" t="s">
        <v>434</v>
      </c>
      <c r="S212" s="33" t="s">
        <v>435</v>
      </c>
      <c r="T212" s="55">
        <v>351000000</v>
      </c>
      <c r="U212" s="33" t="s">
        <v>301</v>
      </c>
      <c r="V212" s="33" t="s">
        <v>301</v>
      </c>
      <c r="W212" s="33">
        <v>0</v>
      </c>
      <c r="X212" s="51" t="s">
        <v>433</v>
      </c>
      <c r="Y212" s="50"/>
    </row>
    <row r="213" spans="1:25" ht="25.5" x14ac:dyDescent="0.2">
      <c r="A213" s="51">
        <v>204</v>
      </c>
      <c r="B213" s="33" t="s">
        <v>28</v>
      </c>
      <c r="C213" s="45" t="s">
        <v>388</v>
      </c>
      <c r="D213" s="50" t="s">
        <v>485</v>
      </c>
      <c r="E213" s="37" t="s">
        <v>365</v>
      </c>
      <c r="F213" s="37" t="s">
        <v>365</v>
      </c>
      <c r="G213" s="37" t="s">
        <v>365</v>
      </c>
      <c r="H213" s="37" t="s">
        <v>365</v>
      </c>
      <c r="I213" s="37" t="s">
        <v>142</v>
      </c>
      <c r="J213" s="50" t="s">
        <v>149</v>
      </c>
      <c r="K213" s="68">
        <v>1</v>
      </c>
      <c r="L213" s="68">
        <v>98082.678571428594</v>
      </c>
      <c r="M213" s="58">
        <f t="shared" si="3"/>
        <v>98082.678571428594</v>
      </c>
      <c r="N213" s="50"/>
      <c r="O213" s="50"/>
      <c r="P213" s="50"/>
      <c r="Q213" s="34" t="s">
        <v>106</v>
      </c>
      <c r="R213" s="33" t="s">
        <v>434</v>
      </c>
      <c r="S213" s="33" t="s">
        <v>435</v>
      </c>
      <c r="T213" s="55">
        <v>351000000</v>
      </c>
      <c r="U213" s="33" t="s">
        <v>301</v>
      </c>
      <c r="V213" s="33" t="s">
        <v>301</v>
      </c>
      <c r="W213" s="33">
        <v>0</v>
      </c>
      <c r="X213" s="51" t="s">
        <v>433</v>
      </c>
      <c r="Y213" s="50"/>
    </row>
    <row r="214" spans="1:25" ht="25.5" x14ac:dyDescent="0.2">
      <c r="A214" s="51">
        <v>205</v>
      </c>
      <c r="B214" s="33" t="s">
        <v>28</v>
      </c>
      <c r="C214" s="45" t="s">
        <v>388</v>
      </c>
      <c r="D214" s="50" t="s">
        <v>485</v>
      </c>
      <c r="E214" s="37" t="s">
        <v>366</v>
      </c>
      <c r="F214" s="37" t="s">
        <v>366</v>
      </c>
      <c r="G214" s="37" t="s">
        <v>366</v>
      </c>
      <c r="H214" s="37" t="s">
        <v>366</v>
      </c>
      <c r="I214" s="37" t="s">
        <v>142</v>
      </c>
      <c r="J214" s="50" t="s">
        <v>149</v>
      </c>
      <c r="K214" s="68">
        <v>1</v>
      </c>
      <c r="L214" s="68">
        <v>40455.803571428602</v>
      </c>
      <c r="M214" s="58">
        <f t="shared" si="3"/>
        <v>40455.803571428602</v>
      </c>
      <c r="N214" s="50"/>
      <c r="O214" s="50"/>
      <c r="P214" s="50"/>
      <c r="Q214" s="34" t="s">
        <v>100</v>
      </c>
      <c r="R214" s="33" t="s">
        <v>434</v>
      </c>
      <c r="S214" s="33" t="s">
        <v>435</v>
      </c>
      <c r="T214" s="55">
        <v>351000000</v>
      </c>
      <c r="U214" s="33" t="s">
        <v>301</v>
      </c>
      <c r="V214" s="33" t="s">
        <v>301</v>
      </c>
      <c r="W214" s="33">
        <v>0</v>
      </c>
      <c r="X214" s="51" t="s">
        <v>433</v>
      </c>
      <c r="Y214" s="50"/>
    </row>
    <row r="215" spans="1:25" ht="25.5" x14ac:dyDescent="0.2">
      <c r="A215" s="51">
        <v>206</v>
      </c>
      <c r="B215" s="33" t="s">
        <v>28</v>
      </c>
      <c r="C215" s="45" t="s">
        <v>388</v>
      </c>
      <c r="D215" s="50" t="s">
        <v>355</v>
      </c>
      <c r="E215" s="37" t="s">
        <v>367</v>
      </c>
      <c r="F215" s="37" t="s">
        <v>367</v>
      </c>
      <c r="G215" s="37" t="s">
        <v>367</v>
      </c>
      <c r="H215" s="37" t="s">
        <v>367</v>
      </c>
      <c r="I215" s="37" t="s">
        <v>142</v>
      </c>
      <c r="J215" s="50" t="s">
        <v>149</v>
      </c>
      <c r="K215" s="68">
        <v>3</v>
      </c>
      <c r="L215" s="68">
        <v>133928.57142857101</v>
      </c>
      <c r="M215" s="58">
        <f t="shared" si="3"/>
        <v>401785.71428571304</v>
      </c>
      <c r="N215" s="50"/>
      <c r="O215" s="50"/>
      <c r="P215" s="50"/>
      <c r="Q215" s="34" t="s">
        <v>106</v>
      </c>
      <c r="R215" s="33" t="s">
        <v>434</v>
      </c>
      <c r="S215" s="33" t="s">
        <v>435</v>
      </c>
      <c r="T215" s="55">
        <v>351000000</v>
      </c>
      <c r="U215" s="33" t="s">
        <v>301</v>
      </c>
      <c r="V215" s="33" t="s">
        <v>301</v>
      </c>
      <c r="W215" s="33">
        <v>0</v>
      </c>
      <c r="X215" s="51" t="s">
        <v>433</v>
      </c>
      <c r="Y215" s="50"/>
    </row>
    <row r="216" spans="1:25" ht="25.5" x14ac:dyDescent="0.2">
      <c r="A216" s="51">
        <v>207</v>
      </c>
      <c r="B216" s="33" t="s">
        <v>28</v>
      </c>
      <c r="C216" s="45" t="s">
        <v>388</v>
      </c>
      <c r="D216" s="50" t="s">
        <v>487</v>
      </c>
      <c r="E216" s="37" t="s">
        <v>368</v>
      </c>
      <c r="F216" s="37" t="s">
        <v>368</v>
      </c>
      <c r="G216" s="37" t="s">
        <v>368</v>
      </c>
      <c r="H216" s="37" t="s">
        <v>368</v>
      </c>
      <c r="I216" s="37" t="s">
        <v>142</v>
      </c>
      <c r="J216" s="50" t="s">
        <v>149</v>
      </c>
      <c r="K216" s="68">
        <v>1</v>
      </c>
      <c r="L216" s="68">
        <v>26948.214285714301</v>
      </c>
      <c r="M216" s="58">
        <f t="shared" si="3"/>
        <v>26948.214285714301</v>
      </c>
      <c r="N216" s="50"/>
      <c r="O216" s="50"/>
      <c r="P216" s="50"/>
      <c r="Q216" s="34" t="s">
        <v>106</v>
      </c>
      <c r="R216" s="33" t="s">
        <v>434</v>
      </c>
      <c r="S216" s="33" t="s">
        <v>435</v>
      </c>
      <c r="T216" s="55">
        <v>351000000</v>
      </c>
      <c r="U216" s="33" t="s">
        <v>301</v>
      </c>
      <c r="V216" s="33" t="s">
        <v>301</v>
      </c>
      <c r="W216" s="33">
        <v>0</v>
      </c>
      <c r="X216" s="51" t="s">
        <v>433</v>
      </c>
      <c r="Y216" s="50"/>
    </row>
    <row r="217" spans="1:25" ht="25.5" x14ac:dyDescent="0.2">
      <c r="A217" s="51">
        <v>208</v>
      </c>
      <c r="B217" s="33" t="s">
        <v>28</v>
      </c>
      <c r="C217" s="45" t="s">
        <v>388</v>
      </c>
      <c r="D217" s="50" t="s">
        <v>488</v>
      </c>
      <c r="E217" s="37" t="s">
        <v>369</v>
      </c>
      <c r="F217" s="37" t="s">
        <v>369</v>
      </c>
      <c r="G217" s="37" t="s">
        <v>369</v>
      </c>
      <c r="H217" s="37" t="s">
        <v>369</v>
      </c>
      <c r="I217" s="37" t="s">
        <v>142</v>
      </c>
      <c r="J217" s="50" t="s">
        <v>149</v>
      </c>
      <c r="K217" s="68">
        <v>2</v>
      </c>
      <c r="L217" s="68">
        <v>36133.035714285703</v>
      </c>
      <c r="M217" s="58">
        <f t="shared" si="3"/>
        <v>72266.071428571406</v>
      </c>
      <c r="N217" s="50"/>
      <c r="O217" s="50"/>
      <c r="P217" s="50"/>
      <c r="Q217" s="34" t="s">
        <v>106</v>
      </c>
      <c r="R217" s="33" t="s">
        <v>434</v>
      </c>
      <c r="S217" s="33" t="s">
        <v>435</v>
      </c>
      <c r="T217" s="55">
        <v>351000000</v>
      </c>
      <c r="U217" s="33" t="s">
        <v>301</v>
      </c>
      <c r="V217" s="33" t="s">
        <v>301</v>
      </c>
      <c r="W217" s="33">
        <v>0</v>
      </c>
      <c r="X217" s="51" t="s">
        <v>433</v>
      </c>
      <c r="Y217" s="50"/>
    </row>
    <row r="218" spans="1:25" ht="25.5" x14ac:dyDescent="0.2">
      <c r="A218" s="51">
        <v>209</v>
      </c>
      <c r="B218" s="33" t="s">
        <v>28</v>
      </c>
      <c r="C218" s="45" t="s">
        <v>388</v>
      </c>
      <c r="D218" s="50" t="s">
        <v>372</v>
      </c>
      <c r="E218" s="37" t="s">
        <v>489</v>
      </c>
      <c r="F218" s="37" t="s">
        <v>489</v>
      </c>
      <c r="G218" s="37" t="s">
        <v>489</v>
      </c>
      <c r="H218" s="37" t="s">
        <v>489</v>
      </c>
      <c r="I218" s="37" t="s">
        <v>142</v>
      </c>
      <c r="J218" s="50" t="s">
        <v>300</v>
      </c>
      <c r="K218" s="68">
        <v>1</v>
      </c>
      <c r="L218" s="68">
        <v>121316.642857143</v>
      </c>
      <c r="M218" s="58">
        <f t="shared" si="3"/>
        <v>121316.642857143</v>
      </c>
      <c r="N218" s="50"/>
      <c r="O218" s="50"/>
      <c r="P218" s="50"/>
      <c r="Q218" s="34" t="s">
        <v>106</v>
      </c>
      <c r="R218" s="33" t="s">
        <v>434</v>
      </c>
      <c r="S218" s="33" t="s">
        <v>435</v>
      </c>
      <c r="T218" s="55">
        <v>351000000</v>
      </c>
      <c r="U218" s="33" t="s">
        <v>301</v>
      </c>
      <c r="V218" s="33" t="s">
        <v>301</v>
      </c>
      <c r="W218" s="33">
        <v>0</v>
      </c>
      <c r="X218" s="51" t="s">
        <v>433</v>
      </c>
      <c r="Y218" s="50"/>
    </row>
    <row r="219" spans="1:25" ht="25.5" x14ac:dyDescent="0.2">
      <c r="A219" s="51">
        <v>210</v>
      </c>
      <c r="B219" s="33" t="s">
        <v>28</v>
      </c>
      <c r="C219" s="45" t="s">
        <v>388</v>
      </c>
      <c r="D219" s="50" t="s">
        <v>490</v>
      </c>
      <c r="E219" s="37" t="s">
        <v>491</v>
      </c>
      <c r="F219" s="37" t="s">
        <v>491</v>
      </c>
      <c r="G219" s="37" t="s">
        <v>491</v>
      </c>
      <c r="H219" s="37" t="s">
        <v>491</v>
      </c>
      <c r="I219" s="37" t="s">
        <v>142</v>
      </c>
      <c r="J219" s="50" t="s">
        <v>149</v>
      </c>
      <c r="K219" s="68">
        <v>1</v>
      </c>
      <c r="L219" s="68">
        <v>87000</v>
      </c>
      <c r="M219" s="58">
        <f t="shared" si="3"/>
        <v>87000</v>
      </c>
      <c r="N219" s="50"/>
      <c r="O219" s="50"/>
      <c r="P219" s="50"/>
      <c r="Q219" s="34" t="s">
        <v>106</v>
      </c>
      <c r="R219" s="33" t="s">
        <v>434</v>
      </c>
      <c r="S219" s="33" t="s">
        <v>435</v>
      </c>
      <c r="T219" s="55">
        <v>351000000</v>
      </c>
      <c r="U219" s="33" t="s">
        <v>301</v>
      </c>
      <c r="V219" s="33" t="s">
        <v>301</v>
      </c>
      <c r="W219" s="33">
        <v>0</v>
      </c>
      <c r="X219" s="51" t="s">
        <v>433</v>
      </c>
      <c r="Y219" s="50"/>
    </row>
    <row r="220" spans="1:25" ht="25.5" x14ac:dyDescent="0.2">
      <c r="A220" s="51">
        <v>211</v>
      </c>
      <c r="B220" s="33" t="s">
        <v>28</v>
      </c>
      <c r="C220" s="45" t="s">
        <v>388</v>
      </c>
      <c r="D220" s="50" t="s">
        <v>374</v>
      </c>
      <c r="E220" s="37" t="s">
        <v>492</v>
      </c>
      <c r="F220" s="37" t="s">
        <v>492</v>
      </c>
      <c r="G220" s="37" t="s">
        <v>492</v>
      </c>
      <c r="H220" s="37" t="s">
        <v>492</v>
      </c>
      <c r="I220" s="37" t="s">
        <v>142</v>
      </c>
      <c r="J220" s="50" t="s">
        <v>149</v>
      </c>
      <c r="K220" s="68">
        <v>1</v>
      </c>
      <c r="L220" s="68">
        <v>54107.142857142899</v>
      </c>
      <c r="M220" s="58">
        <f t="shared" si="3"/>
        <v>54107.142857142899</v>
      </c>
      <c r="N220" s="50"/>
      <c r="O220" s="50"/>
      <c r="P220" s="50"/>
      <c r="Q220" s="34" t="s">
        <v>100</v>
      </c>
      <c r="R220" s="33" t="s">
        <v>434</v>
      </c>
      <c r="S220" s="33" t="s">
        <v>435</v>
      </c>
      <c r="T220" s="55">
        <v>351000000</v>
      </c>
      <c r="U220" s="33" t="s">
        <v>301</v>
      </c>
      <c r="V220" s="33" t="s">
        <v>301</v>
      </c>
      <c r="W220" s="33">
        <v>0</v>
      </c>
      <c r="X220" s="51" t="s">
        <v>433</v>
      </c>
      <c r="Y220" s="50"/>
    </row>
    <row r="221" spans="1:25" ht="25.5" x14ac:dyDescent="0.2">
      <c r="A221" s="51">
        <v>212</v>
      </c>
      <c r="B221" s="33" t="s">
        <v>28</v>
      </c>
      <c r="C221" s="45" t="s">
        <v>388</v>
      </c>
      <c r="D221" s="50" t="s">
        <v>493</v>
      </c>
      <c r="E221" s="37" t="s">
        <v>494</v>
      </c>
      <c r="F221" s="37" t="s">
        <v>494</v>
      </c>
      <c r="G221" s="37" t="s">
        <v>494</v>
      </c>
      <c r="H221" s="37" t="s">
        <v>494</v>
      </c>
      <c r="I221" s="37" t="s">
        <v>142</v>
      </c>
      <c r="J221" s="50" t="s">
        <v>149</v>
      </c>
      <c r="K221" s="68">
        <v>6</v>
      </c>
      <c r="L221" s="68">
        <v>41964.285714285703</v>
      </c>
      <c r="M221" s="58">
        <f t="shared" si="3"/>
        <v>251785.7142857142</v>
      </c>
      <c r="N221" s="50"/>
      <c r="O221" s="50"/>
      <c r="P221" s="50"/>
      <c r="Q221" s="34" t="s">
        <v>106</v>
      </c>
      <c r="R221" s="33" t="s">
        <v>434</v>
      </c>
      <c r="S221" s="33" t="s">
        <v>435</v>
      </c>
      <c r="T221" s="55">
        <v>351000000</v>
      </c>
      <c r="U221" s="33" t="s">
        <v>301</v>
      </c>
      <c r="V221" s="33" t="s">
        <v>301</v>
      </c>
      <c r="W221" s="33">
        <v>0</v>
      </c>
      <c r="X221" s="51" t="s">
        <v>433</v>
      </c>
      <c r="Y221" s="50"/>
    </row>
    <row r="222" spans="1:25" ht="25.5" x14ac:dyDescent="0.2">
      <c r="A222" s="51">
        <v>213</v>
      </c>
      <c r="B222" s="33" t="s">
        <v>28</v>
      </c>
      <c r="C222" s="45" t="s">
        <v>388</v>
      </c>
      <c r="D222" s="50" t="s">
        <v>495</v>
      </c>
      <c r="E222" s="37" t="s">
        <v>496</v>
      </c>
      <c r="F222" s="37" t="s">
        <v>496</v>
      </c>
      <c r="G222" s="37" t="s">
        <v>496</v>
      </c>
      <c r="H222" s="37" t="s">
        <v>496</v>
      </c>
      <c r="I222" s="37" t="s">
        <v>142</v>
      </c>
      <c r="J222" s="50" t="s">
        <v>300</v>
      </c>
      <c r="K222" s="68">
        <v>2</v>
      </c>
      <c r="L222" s="68">
        <v>4791.9642857142899</v>
      </c>
      <c r="M222" s="58">
        <f t="shared" si="3"/>
        <v>9583.9285714285797</v>
      </c>
      <c r="N222" s="50"/>
      <c r="O222" s="50"/>
      <c r="P222" s="50"/>
      <c r="Q222" s="34" t="s">
        <v>106</v>
      </c>
      <c r="R222" s="33" t="s">
        <v>434</v>
      </c>
      <c r="S222" s="33" t="s">
        <v>435</v>
      </c>
      <c r="T222" s="55">
        <v>351000000</v>
      </c>
      <c r="U222" s="33" t="s">
        <v>301</v>
      </c>
      <c r="V222" s="33" t="s">
        <v>301</v>
      </c>
      <c r="W222" s="33">
        <v>0</v>
      </c>
      <c r="X222" s="51" t="s">
        <v>433</v>
      </c>
      <c r="Y222" s="50"/>
    </row>
    <row r="223" spans="1:25" ht="25.5" x14ac:dyDescent="0.2">
      <c r="A223" s="51">
        <v>214</v>
      </c>
      <c r="B223" s="33" t="s">
        <v>28</v>
      </c>
      <c r="C223" s="45" t="s">
        <v>388</v>
      </c>
      <c r="D223" s="50" t="s">
        <v>495</v>
      </c>
      <c r="E223" s="37" t="s">
        <v>497</v>
      </c>
      <c r="F223" s="37" t="s">
        <v>497</v>
      </c>
      <c r="G223" s="37" t="s">
        <v>497</v>
      </c>
      <c r="H223" s="37" t="s">
        <v>497</v>
      </c>
      <c r="I223" s="37" t="s">
        <v>142</v>
      </c>
      <c r="J223" s="50" t="s">
        <v>300</v>
      </c>
      <c r="K223" s="68">
        <v>2</v>
      </c>
      <c r="L223" s="68">
        <v>4625.5</v>
      </c>
      <c r="M223" s="58">
        <f t="shared" si="3"/>
        <v>9251</v>
      </c>
      <c r="N223" s="50"/>
      <c r="O223" s="50"/>
      <c r="P223" s="50"/>
      <c r="Q223" s="34" t="s">
        <v>106</v>
      </c>
      <c r="R223" s="33" t="s">
        <v>434</v>
      </c>
      <c r="S223" s="33" t="s">
        <v>435</v>
      </c>
      <c r="T223" s="55">
        <v>351000000</v>
      </c>
      <c r="U223" s="33" t="s">
        <v>301</v>
      </c>
      <c r="V223" s="33" t="s">
        <v>301</v>
      </c>
      <c r="W223" s="33">
        <v>0</v>
      </c>
      <c r="X223" s="51" t="s">
        <v>433</v>
      </c>
      <c r="Y223" s="50"/>
    </row>
    <row r="224" spans="1:25" ht="25.5" x14ac:dyDescent="0.2">
      <c r="A224" s="51">
        <v>215</v>
      </c>
      <c r="B224" s="33" t="s">
        <v>28</v>
      </c>
      <c r="C224" s="45" t="s">
        <v>388</v>
      </c>
      <c r="D224" s="50" t="s">
        <v>498</v>
      </c>
      <c r="E224" s="37" t="s">
        <v>499</v>
      </c>
      <c r="F224" s="37" t="s">
        <v>499</v>
      </c>
      <c r="G224" s="37" t="s">
        <v>499</v>
      </c>
      <c r="H224" s="37" t="s">
        <v>499</v>
      </c>
      <c r="I224" s="37" t="s">
        <v>142</v>
      </c>
      <c r="J224" s="50" t="s">
        <v>149</v>
      </c>
      <c r="K224" s="68">
        <v>6</v>
      </c>
      <c r="L224" s="68">
        <v>6979.4642857142899</v>
      </c>
      <c r="M224" s="58">
        <f t="shared" si="3"/>
        <v>41876.785714285739</v>
      </c>
      <c r="N224" s="50"/>
      <c r="O224" s="50"/>
      <c r="P224" s="50"/>
      <c r="Q224" s="34" t="s">
        <v>106</v>
      </c>
      <c r="R224" s="33" t="s">
        <v>434</v>
      </c>
      <c r="S224" s="33" t="s">
        <v>435</v>
      </c>
      <c r="T224" s="55">
        <v>351000000</v>
      </c>
      <c r="U224" s="33" t="s">
        <v>301</v>
      </c>
      <c r="V224" s="33" t="s">
        <v>301</v>
      </c>
      <c r="W224" s="33">
        <v>0</v>
      </c>
      <c r="X224" s="51" t="s">
        <v>433</v>
      </c>
      <c r="Y224" s="50"/>
    </row>
    <row r="225" spans="1:25" s="70" customFormat="1" ht="53.25" customHeight="1" x14ac:dyDescent="0.25">
      <c r="A225" s="51">
        <v>216</v>
      </c>
      <c r="B225" s="72" t="s">
        <v>28</v>
      </c>
      <c r="C225" s="73" t="s">
        <v>35</v>
      </c>
      <c r="D225" s="72" t="s">
        <v>72</v>
      </c>
      <c r="E225" s="74" t="s">
        <v>500</v>
      </c>
      <c r="F225" s="74" t="s">
        <v>500</v>
      </c>
      <c r="G225" s="72" t="s">
        <v>501</v>
      </c>
      <c r="H225" s="74" t="s">
        <v>500</v>
      </c>
      <c r="I225" s="74" t="s">
        <v>75</v>
      </c>
      <c r="J225" s="73" t="s">
        <v>35</v>
      </c>
      <c r="K225" s="75">
        <v>1</v>
      </c>
      <c r="L225" s="75">
        <v>164089.28</v>
      </c>
      <c r="M225" s="58">
        <f t="shared" si="3"/>
        <v>164089.28</v>
      </c>
      <c r="N225" s="72"/>
      <c r="O225" s="72"/>
      <c r="P225" s="72"/>
      <c r="Q225" s="34" t="s">
        <v>106</v>
      </c>
      <c r="R225" s="72" t="s">
        <v>502</v>
      </c>
      <c r="S225" s="72" t="s">
        <v>503</v>
      </c>
      <c r="T225" s="76" t="s">
        <v>504</v>
      </c>
      <c r="U225" s="51" t="s">
        <v>43</v>
      </c>
      <c r="V225" s="51" t="s">
        <v>44</v>
      </c>
      <c r="W225" s="72">
        <v>0</v>
      </c>
      <c r="X225" s="72" t="s">
        <v>298</v>
      </c>
      <c r="Y225" s="72"/>
    </row>
    <row r="226" spans="1:25" ht="24.75" customHeight="1" x14ac:dyDescent="0.2">
      <c r="A226" s="51">
        <v>217</v>
      </c>
      <c r="B226" s="51" t="s">
        <v>28</v>
      </c>
      <c r="C226" s="52" t="s">
        <v>35</v>
      </c>
      <c r="D226" s="66" t="s">
        <v>507</v>
      </c>
      <c r="E226" s="62" t="s">
        <v>505</v>
      </c>
      <c r="F226" s="66" t="s">
        <v>505</v>
      </c>
      <c r="G226" s="66" t="s">
        <v>506</v>
      </c>
      <c r="H226" s="66" t="s">
        <v>505</v>
      </c>
      <c r="I226" s="37" t="s">
        <v>142</v>
      </c>
      <c r="J226" s="52" t="s">
        <v>35</v>
      </c>
      <c r="K226" s="71">
        <v>1</v>
      </c>
      <c r="L226" s="71">
        <v>5000000</v>
      </c>
      <c r="M226" s="58">
        <f t="shared" si="3"/>
        <v>5000000</v>
      </c>
      <c r="N226" s="66"/>
      <c r="O226" s="66"/>
      <c r="P226" s="66"/>
      <c r="Q226" s="34" t="s">
        <v>106</v>
      </c>
      <c r="R226" s="33" t="s">
        <v>434</v>
      </c>
      <c r="S226" s="33" t="s">
        <v>435</v>
      </c>
      <c r="T226" s="55">
        <v>351000000</v>
      </c>
      <c r="U226" s="33" t="s">
        <v>301</v>
      </c>
      <c r="V226" s="33" t="s">
        <v>301</v>
      </c>
      <c r="W226" s="51">
        <v>0</v>
      </c>
      <c r="X226" s="51" t="s">
        <v>433</v>
      </c>
      <c r="Y226" s="66"/>
    </row>
    <row r="227" spans="1:25" ht="25.5" x14ac:dyDescent="0.2">
      <c r="A227" s="51">
        <v>218</v>
      </c>
      <c r="B227" s="51" t="s">
        <v>28</v>
      </c>
      <c r="C227" s="52" t="s">
        <v>35</v>
      </c>
      <c r="D227" s="61" t="s">
        <v>510</v>
      </c>
      <c r="E227" s="77" t="s">
        <v>508</v>
      </c>
      <c r="F227" s="61" t="s">
        <v>508</v>
      </c>
      <c r="G227" s="61" t="s">
        <v>509</v>
      </c>
      <c r="H227" s="61" t="s">
        <v>508</v>
      </c>
      <c r="I227" s="37" t="s">
        <v>142</v>
      </c>
      <c r="J227" s="52" t="s">
        <v>35</v>
      </c>
      <c r="K227" s="78">
        <v>1</v>
      </c>
      <c r="L227" s="71">
        <v>5000000</v>
      </c>
      <c r="M227" s="58">
        <f t="shared" si="3"/>
        <v>5000000</v>
      </c>
      <c r="N227" s="61"/>
      <c r="O227" s="61"/>
      <c r="P227" s="61"/>
      <c r="Q227" s="34" t="s">
        <v>106</v>
      </c>
      <c r="R227" s="33" t="s">
        <v>434</v>
      </c>
      <c r="S227" s="33" t="s">
        <v>435</v>
      </c>
      <c r="T227" s="55">
        <v>351000000</v>
      </c>
      <c r="U227" s="33" t="s">
        <v>301</v>
      </c>
      <c r="V227" s="33" t="s">
        <v>301</v>
      </c>
      <c r="W227" s="51">
        <v>0</v>
      </c>
      <c r="X227" s="51" t="s">
        <v>433</v>
      </c>
      <c r="Y227" s="66"/>
    </row>
    <row r="228" spans="1:25" ht="24.75" customHeight="1" x14ac:dyDescent="0.2">
      <c r="A228" s="61"/>
      <c r="B228" s="61"/>
      <c r="C228" s="61"/>
      <c r="D228" s="61"/>
      <c r="E228" s="77"/>
      <c r="F228" s="61"/>
      <c r="G228" s="61"/>
      <c r="H228" s="61"/>
      <c r="I228" s="61"/>
      <c r="J228" s="61"/>
      <c r="K228" s="78"/>
      <c r="L228" s="78"/>
      <c r="M228" s="79">
        <f>SUM(M10:M227)</f>
        <v>403283998.10642886</v>
      </c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</row>
  </sheetData>
  <mergeCells count="9">
    <mergeCell ref="A7:M7"/>
    <mergeCell ref="J1:M1"/>
    <mergeCell ref="J2:M2"/>
    <mergeCell ref="A3:A5"/>
    <mergeCell ref="B3:B5"/>
    <mergeCell ref="C3:C5"/>
    <mergeCell ref="J3:M3"/>
    <mergeCell ref="J4:M4"/>
    <mergeCell ref="J5:M5"/>
  </mergeCells>
  <dataValidations xWindow="990" yWindow="646" count="5">
    <dataValidation type="list" allowBlank="1" showInputMessage="1" showErrorMessage="1" sqref="I10:I22 I33:I34 T26:T32 I31 T23:T24 T35:T114">
      <formula1>Способ_закупки</formula1>
    </dataValidation>
    <dataValidation type="list" allowBlank="1" showInputMessage="1" showErrorMessage="1" sqref="C10:C22 J20:J22 C25 C31 C33:C34 C116:C227 J225:J227">
      <formula1>ВидПредмета</formula1>
    </dataValidation>
    <dataValidation type="list" allowBlank="1" showInputMessage="1" showErrorMessage="1" sqref="Q10:Q22 Q30:Q44 Q108:Q119 Q121:Q125 Q127:Q131 Q133:Q137 Q139:Q143 Q145:Q149 Q151 Q153:Q157 Q159:Q163 Q165 Q167:Q171 Q173:Q177 Q179 Q181:Q185 Q187:Q191 Q193 Q195:Q199 Q201:Q205 Q207 Q209:Q213 Q215:Q219 Q221:Q227">
      <formula1>Месяц</formula1>
    </dataValidation>
    <dataValidation type="list" allowBlank="1" showInputMessage="1" showErrorMessage="1" prompt="Выберите способ закупки" sqref="F76:F82 F69:F74 F57:F65 F67 F52:F53 F85:F89 F108:F109 I110:I227">
      <formula1>Способ</formula1>
    </dataValidation>
    <dataValidation type="list" allowBlank="1" showInputMessage="1" showErrorMessage="1" sqref="T115 T123 T131 T139 T153 T167 T181 T195 T209 T225">
      <formula1>КАТО</formula1>
    </dataValidation>
  </dataValidations>
  <pageMargins left="0.25" right="0.25" top="0.75" bottom="0.75" header="0.3" footer="0.3"/>
  <pageSetup scale="27" orientation="landscape" r:id="rId1"/>
  <ignoredErrors>
    <ignoredError sqref="A3" numberStoredAsText="1"/>
  </ignoredErrors>
  <extLst>
    <ext xmlns:x14="http://schemas.microsoft.com/office/spreadsheetml/2009/9/main" uri="{CCE6A557-97BC-4b89-ADB6-D9C93CAAB3DF}">
      <x14:dataValidations xmlns:xm="http://schemas.microsoft.com/office/excel/2006/main" xWindow="990" yWindow="646" count="1">
        <x14:dataValidation type="list" allowBlank="1" showInputMessage="1" showErrorMessage="1">
          <x14:formula1>
            <xm:f>'\\pc153\ПТС\Новая папка\Документы 2018 год\План закупок на 2018г\[Форма заявки.xlsx]Вид'!#REF!</xm:f>
          </x14:formula1>
          <xm:sqref>C111:C114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workbookViewId="0">
      <selection activeCell="O1" sqref="O1:O89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Ерболат Калмуханбет</dc:creator>
  <cp:lastModifiedBy>Ильяс Тасымов</cp:lastModifiedBy>
  <cp:lastPrinted>2020-12-20T06:03:59Z</cp:lastPrinted>
  <dcterms:created xsi:type="dcterms:W3CDTF">2020-02-06T09:19:33Z</dcterms:created>
  <dcterms:modified xsi:type="dcterms:W3CDTF">2023-01-25T03:13:33Z</dcterms:modified>
</cp:coreProperties>
</file>